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735" windowWidth="15480" windowHeight="1164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<sst xmlns="http://schemas.openxmlformats.org/spreadsheetml/2006/main" count="250" uniqueCount="131">
  <si>
    <t>№ п/п</t>
  </si>
  <si>
    <t>За счет регулируемых тарифов по присоединению, тыс.руб.</t>
  </si>
  <si>
    <t>Итого за счет регулируемых тарифов, тыс.руб.</t>
  </si>
  <si>
    <t>Амортизация отчетного года</t>
  </si>
  <si>
    <t>Прибыль отчетного года</t>
  </si>
  <si>
    <t>За счет иных источников (расшифровать), тыс.руб.</t>
  </si>
  <si>
    <t>Примечание</t>
  </si>
  <si>
    <t>1.1.</t>
  </si>
  <si>
    <t>Наименование организации:</t>
  </si>
  <si>
    <t>Начало</t>
  </si>
  <si>
    <t>Окончание</t>
  </si>
  <si>
    <t>Наименование компании, инвестиционного проекта, объекта и работ</t>
  </si>
  <si>
    <t>1.2.</t>
  </si>
  <si>
    <t>Вид деятельности (сбытовая, энергоснабжающая, сетевая организация)</t>
  </si>
  <si>
    <t>Техническое перевооружение и реконструкция, в т.ч.:</t>
  </si>
  <si>
    <t>…</t>
  </si>
  <si>
    <t>Новое строительство и расширение, в т.ч.</t>
  </si>
  <si>
    <t>Профильные объекты, в .т.ч.</t>
  </si>
  <si>
    <t>Прочие объекты электроэнергетики, в т.ч.</t>
  </si>
  <si>
    <t>Капитальные вложения в строительство непроизводственной сферы, в т.ч.</t>
  </si>
  <si>
    <t>ПИР для строительства будущих лет, в т.ч.</t>
  </si>
  <si>
    <t>1.2.1.</t>
  </si>
  <si>
    <t>1.2.3.</t>
  </si>
  <si>
    <t>1.2.2.</t>
  </si>
  <si>
    <t>Оборудование, не входящее в сметы строек, в т.ч.</t>
  </si>
  <si>
    <t>1.</t>
  </si>
  <si>
    <t>1.1.1.</t>
  </si>
  <si>
    <t>1.1.2.</t>
  </si>
  <si>
    <t>1.1.3.</t>
  </si>
  <si>
    <t>1.3.</t>
  </si>
  <si>
    <t>План по вводу на период регулирования</t>
  </si>
  <si>
    <t>Ед.изм. (км., МВА)</t>
  </si>
  <si>
    <t>Вводимая мощность, протяжен-ность сетей</t>
  </si>
  <si>
    <t>Сметная стоимость в тек. ценах, тыс.руб.</t>
  </si>
  <si>
    <t>Сроки выполнения работ (проектов):</t>
  </si>
  <si>
    <t>Физические параметры объекта *</t>
  </si>
  <si>
    <t>*</t>
  </si>
  <si>
    <t>**</t>
  </si>
  <si>
    <t>За счет регулируемых тарифов, тыс.руб. **</t>
  </si>
  <si>
    <t xml:space="preserve"> - заполнятеся только для сетевых организаций</t>
  </si>
  <si>
    <t xml:space="preserve"> - организации, осуществляющих регулирование по RAB, источники финансирования за счет регулируемых тарифов заполняются в столбце "Амортизация"</t>
  </si>
  <si>
    <t>Период регулирования:</t>
  </si>
  <si>
    <t>строительство эл.сетей п. Новый Быт, строительство РП, прокладка КЛ, строительство и ПНР электротехнической части ТП 2х630 кВА</t>
  </si>
  <si>
    <t xml:space="preserve">РП-1 шт., КЛ 10 кВ-1,96км, ТП с трасформаторами 2х630 кВА/10/0,4 кВ </t>
  </si>
  <si>
    <t>КЛ-1,96 км, ТП 1260 кВА</t>
  </si>
  <si>
    <t>сетевая организация</t>
  </si>
  <si>
    <t>Реконструкция ВЛ-6 кВ и КТП-522 (250 кВА) ул. Советская</t>
  </si>
  <si>
    <t xml:space="preserve">КТП 400 кВА /10/0,4 кВ проходного типа с кабельными вводами с установкой трансформатора 400 кВА, ВЛ-0,4 кВ марки СИП-2А 3х35+54,6+16мм2- 0,8 км </t>
  </si>
  <si>
    <t xml:space="preserve">ВЛ-6 кВ марки СИП 3А 1х95 мм2 -1,32 км, установка КТП тупикового типа с монтажем трансформатора 400 кВА/6/0,4 кВ, </t>
  </si>
  <si>
    <t>нет</t>
  </si>
  <si>
    <t>ВЛ-6 кВ - 1,32 км, трансформатор 400 кВА</t>
  </si>
  <si>
    <t>ВЛ-0,4 кВ - 0,8 км, трансформатор 400 кВА</t>
  </si>
  <si>
    <t>Перевооружение систем электроснабжения поселка СМУ-933 (БАМ). Реконструкция ВЛ 10 кВ, ВЛ-0,4 кВ и КТП 10-69 (400 кВА)</t>
  </si>
  <si>
    <t xml:space="preserve">КТП 630 кВА /10/0,4 кВ тупикового типа с кабельными вводами с установкой трансформатора 630 кВА, монтаж ВЛ-10 кВ марки 3 1х95 мм2-0,45 км, ВЛ-0,4 кВ марки СИП-2А 3х35+54,6+16мм2- 0,9 км </t>
  </si>
  <si>
    <t>Модернизация питающих кабельных линий 6 кВ ПС-382 ф.41,49 - РП-55 п. Венюково</t>
  </si>
  <si>
    <t>КЛ 6 кВ марки АСБ-10 3х240мм2-4,2 км</t>
  </si>
  <si>
    <t>РП -1 шт., КЛ 10 кВ - 1,96 км</t>
  </si>
  <si>
    <t>Строительство эл.сетей для электроснабжения жилой затройки ул. Лесная, п. Крюково, строительство КТП тупикового типа с монтажем трансформатора ТМ-400кВА /6/0,4 кВ, монтаж отпайки ВЛ-6 кВ, монтаж ВЛ-0,4 кВ, монтаж ответвлений (вводов) в жилые дома</t>
  </si>
  <si>
    <t>ТМ-400 кВА, СИП 3 1х95мм2-0,4 км, СИП-2А 3х35+54,6+16мм2-0,9 км, СИП -2А 2х16мм2-0,15км</t>
  </si>
  <si>
    <t>трансформатор 400 кВА, ВЛ-6 кВ -0,4 км, ВЛ-0,4 кВ-0,9 км</t>
  </si>
  <si>
    <t>Контрольный кабель КГВВ 14х2,5мм2 - 1,26км</t>
  </si>
  <si>
    <t>Щит учета - 210 шт., Счетчики трехфазные - 210 шт., Роутер -30 шт., трансформаторы тока - 1260 шт.</t>
  </si>
  <si>
    <t xml:space="preserve">ТМ-250 кВА, 2 КЛ-10 кВ АСБ 3х95мм2-0,98км, СИП-2А 3х70+54,6+16мм2-2,52км, </t>
  </si>
  <si>
    <t>Строительство эл.сетей для электроснабжения жилой застройки п. Любучаны, ул. Новая, строительство КТП тупикового типа с кабельными вводами с монтажем трансформатора ТМ-250кВА/6/0,4 кВ, прокладка КЛ 6 кВ от ТП-258 до новой КТП, монтаж ВЛ 0,4 кВ, монтаж ответвелений (вводов)</t>
  </si>
  <si>
    <t>трансформатор 250 кВА, КЛ-6 кВ -0,98 км, ВЛ-0,4 кВ-2,52 км</t>
  </si>
  <si>
    <t>Строительство эл.сетей для электроснабжения жилой застройки г. Чехов, Офицерский поселок, строительство КТП тупикового типа с кабельными вводами с монтажем трансформатора ТМ-250кВА/10/0,4 кВ, прокладка отпайки ВЛ 10 кВ, монтаж ВЛ 0,4 кВ</t>
  </si>
  <si>
    <t>трансформатор 250 кВА, ВЛ 10 кВ - 2,1 км, ВЛ 0,4 кВ - 0,8 км</t>
  </si>
  <si>
    <t>ТМ-250 кВА, СИП 3 1х95мм2-2,1 км, СИП-2А 3х35+54,6+16мм2-0,8 км</t>
  </si>
  <si>
    <t>трансформатор 630 кВА, ВЛ-10 кВ -0,45км, ВЛ-0,4 кВ - 0,9км</t>
  </si>
  <si>
    <t>Инвестиционная программа по ЗАО "Чеховская электросеть"</t>
  </si>
  <si>
    <t>Председатель Топливно-энергетического</t>
  </si>
  <si>
    <t>комитета Московской области</t>
  </si>
  <si>
    <t>_______________________________Ц.Д.Цагадаев</t>
  </si>
  <si>
    <t>ЗАО "Чеховская электросеть"</t>
  </si>
  <si>
    <t>1.1.1.1</t>
  </si>
  <si>
    <t>1.1.1.2</t>
  </si>
  <si>
    <t>1.1.1.3</t>
  </si>
  <si>
    <t>1.1.1.4</t>
  </si>
  <si>
    <t>1.2.1.1</t>
  </si>
  <si>
    <t>1.2.1.3</t>
  </si>
  <si>
    <t>1.2.1.5</t>
  </si>
  <si>
    <t>1.2.1.6</t>
  </si>
  <si>
    <t>Источники финансирования в 2009г., без НДС</t>
  </si>
  <si>
    <t>Источники финансирования в 2010г., без НДС</t>
  </si>
  <si>
    <t>Источники финансирования в 2011г., без НДС</t>
  </si>
  <si>
    <t>Всего по ЗАО "Чеховская электросеть":</t>
  </si>
  <si>
    <t>Строительство эл.сетей для электроснабжения жилой затройки ул. Бирюзовая МКР "Верхнее Зачатье" г. Чехова строительство КТП тупикового типа с монтажем трансформатора ТМ-250кВА /6/0,4 кВ, монтаж отпайки ВЛ-6 кВ</t>
  </si>
  <si>
    <t>Прил.2</t>
  </si>
  <si>
    <t>Прил.5</t>
  </si>
  <si>
    <t>Прил.7</t>
  </si>
  <si>
    <t>Прил.8</t>
  </si>
  <si>
    <t>Прил.9</t>
  </si>
  <si>
    <t>Прил.10</t>
  </si>
  <si>
    <t>"СОГЛАСОВАННО"</t>
  </si>
  <si>
    <t>Московской области</t>
  </si>
  <si>
    <t>Зам.главы Чеховского муниципального района</t>
  </si>
  <si>
    <t>_________________________________ А.М.Аверьянов</t>
  </si>
  <si>
    <t xml:space="preserve">Генеральный директор </t>
  </si>
  <si>
    <t>Сивожелезов Н.И.</t>
  </si>
  <si>
    <t>Инвестиционная программа по ЗАО "Чеховская электросеть" на 2011 г.</t>
  </si>
  <si>
    <t>_____________________________ Федосов В.С.</t>
  </si>
  <si>
    <t>1.2.1.2</t>
  </si>
  <si>
    <t>Программа энергосбережения и повышения энергетической эффективности</t>
  </si>
  <si>
    <t>Реконструкция ВЛ-0,4 кВ и КТП 10-40 (400кВА) ул. Луговая, Водопроводная</t>
  </si>
  <si>
    <t>ТМ-250 кВА, СИП 3 1х95мм2-3,06 км, СИП-2А 3х35+54,6+16мм2-1,2 км, СИП-2А 2х16мм2-1км</t>
  </si>
  <si>
    <t>трансформатор 250 кВА, ВЛ-6 кВ -3,06 км, ВЛ-0,4 кВ-1,2 км, ВЛ-0,4 кВ-1км(ввода)</t>
  </si>
  <si>
    <t>"СОГЛАСОВАНО"</t>
  </si>
  <si>
    <t>Источники финансирования в 2012г., без НДС</t>
  </si>
  <si>
    <t>Источники финансирования в 2013г., без НДС</t>
  </si>
  <si>
    <t>Источники финансирования в 2014г., без НДС</t>
  </si>
  <si>
    <t>-</t>
  </si>
  <si>
    <t>КСО-298   17 шт. узел учета   2 шт. крыша двухскатная , металлочерепица.</t>
  </si>
  <si>
    <t xml:space="preserve">1260 кВА  АВББШВ 3х70мм2  630 м. СИП 3х35+1х54,6+1х16  880 м.  СИП 3х50+1х54,6+1х16  660 м. СИП 2А 2х16  1900 м. </t>
  </si>
  <si>
    <t>Автоматизированная система телемеханики НТС-7000</t>
  </si>
  <si>
    <t>1.2.2.1</t>
  </si>
  <si>
    <t>ТП с двумя трансформаторами ТМГ 630/6/0,4  АВББШВ 70  630 м. опора СВ-95  10 шт.   СИП 3х35+1х54,6+1х16  880 м.  СИП 3х50+1х54,6+1х16  680 м. СИП 2А 2х16  1990 м. щит учета на опору  63 шт.</t>
  </si>
  <si>
    <t>Строительство новой ТП вместо ТП 538, пуско-наладочные работы, перевод всех нагрузок, строительство ЛЭП ф."ул.Школьная-ул.Есенина" г. Чехов</t>
  </si>
  <si>
    <t xml:space="preserve">1260 кВА, КЛ 6-10 кВ - 0,63км, ВЛ 0,4 кВ - 3,44км </t>
  </si>
  <si>
    <t>Реконструкция оборудования РП-52 ул. Пионерская, г. Чехов</t>
  </si>
  <si>
    <t xml:space="preserve">КСО-298   19 шт. узел учета   2 шт. </t>
  </si>
  <si>
    <t>Пункт управления ОДС, телемеханизация контрольных пункто- 14шт., ретронасляторы-3шт., видеостена пункта управления-1шт., автоматизированная система мониторинга автотранспорта (бортовой контроллер МТ-600 GP Lite) - 20шт.</t>
  </si>
  <si>
    <t xml:space="preserve">1261 кВА, КЛ 6-10 кВ - 0,63км, ВЛ 0,4 кВ - 3,44км </t>
  </si>
  <si>
    <t xml:space="preserve">1262 кВА, КЛ 6-10 кВ - 0,63км, ВЛ 0,4 кВ - 3,44км </t>
  </si>
  <si>
    <r>
      <t>4601,31</t>
    </r>
    <r>
      <rPr>
        <sz val="10"/>
        <rFont val="Tahoma"/>
        <family val="2"/>
      </rPr>
      <t xml:space="preserve"> в т.ч.: ПИР-199,83; 1757,71 -материалы; 2643,75 - СМР и ПНР </t>
    </r>
  </si>
  <si>
    <t>Общая стоимость проекта составляет 12156,21 руб., 2666,09 переносится на 2015г.</t>
  </si>
  <si>
    <t>А.И. Сухов</t>
  </si>
  <si>
    <t>Чеховского муниципального района</t>
  </si>
  <si>
    <t xml:space="preserve">Зам.главы Администрации  </t>
  </si>
  <si>
    <t>Реконструкция оборудования РП-53 ул.Молодёжная, г. Чехов</t>
  </si>
  <si>
    <r>
      <t>5781,94</t>
    </r>
    <r>
      <rPr>
        <sz val="10"/>
        <rFont val="Tahoma"/>
        <family val="2"/>
      </rPr>
      <t xml:space="preserve"> в т.ч.: ПИР</t>
    </r>
    <r>
      <rPr>
        <sz val="10"/>
        <color indexed="10"/>
        <rFont val="Tahoma"/>
        <family val="2"/>
      </rPr>
      <t>-</t>
    </r>
    <r>
      <rPr>
        <sz val="10"/>
        <rFont val="Tahoma"/>
        <family val="2"/>
      </rPr>
      <t>468</t>
    </r>
    <r>
      <rPr>
        <sz val="10"/>
        <color indexed="10"/>
        <rFont val="Tahoma"/>
        <family val="2"/>
      </rPr>
      <t>,</t>
    </r>
    <r>
      <rPr>
        <sz val="10"/>
        <rFont val="Tahoma"/>
        <family val="2"/>
      </rPr>
      <t>00; 2773,380-материалы; 2540,56-СМР и ПНР</t>
    </r>
  </si>
  <si>
    <r>
      <t>6677,54</t>
    </r>
    <r>
      <rPr>
        <sz val="10"/>
        <rFont val="Tahoma"/>
        <family val="2"/>
      </rPr>
      <t xml:space="preserve"> в т.ч.:ПИР-546; 3230,8-материалы; 2900,74-СМР и ПНР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</si>
</sst>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3">
    <font>
      <sz val="10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28" fillId="0" borderId="7" applyNumberFormat="0" applyFill="0" applyAlignment="0" applyProtection="0"/>
    <xf numFmtId="0" fontId="25" fillId="21" borderId="8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54" applyFont="1" applyAlignment="1">
      <alignment wrapText="1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left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4" fontId="7" fillId="4" borderId="11" xfId="54" applyNumberFormat="1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0" borderId="12" xfId="54" applyFont="1" applyBorder="1" applyAlignment="1">
      <alignment horizontal="center" wrapText="1"/>
      <protection/>
    </xf>
    <xf numFmtId="0" fontId="5" fillId="0" borderId="0" xfId="54" applyFont="1" applyAlignment="1">
      <alignment horizontal="center"/>
      <protection/>
    </xf>
    <xf numFmtId="0" fontId="1" fillId="0" borderId="0" xfId="54" applyFont="1" applyAlignment="1">
      <alignment horizontal="center" wrapText="1"/>
      <protection/>
    </xf>
    <xf numFmtId="0" fontId="6" fillId="4" borderId="11" xfId="54" applyNumberFormat="1" applyFont="1" applyFill="1" applyBorder="1" applyAlignment="1">
      <alignment vertical="top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7" fillId="4" borderId="13" xfId="54" applyFont="1" applyFill="1" applyBorder="1" applyAlignment="1">
      <alignment horizontal="center" vertical="center" wrapText="1"/>
      <protection/>
    </xf>
    <xf numFmtId="0" fontId="11" fillId="0" borderId="14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wrapText="1"/>
      <protection/>
    </xf>
    <xf numFmtId="4" fontId="7" fillId="4" borderId="12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Border="1">
      <alignment/>
      <protection/>
    </xf>
    <xf numFmtId="0" fontId="2" fillId="4" borderId="15" xfId="54" applyFont="1" applyFill="1" applyBorder="1">
      <alignment/>
      <protection/>
    </xf>
    <xf numFmtId="0" fontId="1" fillId="0" borderId="0" xfId="54" applyFont="1" applyAlignment="1">
      <alignment horizontal="center"/>
      <protection/>
    </xf>
    <xf numFmtId="0" fontId="1" fillId="0" borderId="11" xfId="54" applyFont="1" applyBorder="1" applyAlignment="1">
      <alignment wrapText="1"/>
      <protection/>
    </xf>
    <xf numFmtId="0" fontId="12" fillId="0" borderId="0" xfId="54" applyFont="1">
      <alignment/>
      <protection/>
    </xf>
    <xf numFmtId="0" fontId="4" fillId="0" borderId="11" xfId="54" applyFont="1" applyBorder="1" applyAlignment="1">
      <alignment wrapText="1"/>
      <protection/>
    </xf>
    <xf numFmtId="0" fontId="4" fillId="0" borderId="13" xfId="54" applyFont="1" applyBorder="1" applyAlignment="1">
      <alignment horizontal="center" wrapText="1"/>
      <protection/>
    </xf>
    <xf numFmtId="0" fontId="12" fillId="0" borderId="15" xfId="54" applyFont="1" applyBorder="1">
      <alignment/>
      <protection/>
    </xf>
    <xf numFmtId="0" fontId="1" fillId="0" borderId="13" xfId="54" applyFont="1" applyBorder="1" applyAlignment="1">
      <alignment horizontal="center" wrapText="1"/>
      <protection/>
    </xf>
    <xf numFmtId="0" fontId="2" fillId="0" borderId="15" xfId="54" applyFont="1" applyBorder="1">
      <alignment/>
      <protection/>
    </xf>
    <xf numFmtId="0" fontId="2" fillId="0" borderId="13" xfId="54" applyFont="1" applyBorder="1">
      <alignment/>
      <protection/>
    </xf>
    <xf numFmtId="0" fontId="1" fillId="0" borderId="16" xfId="54" applyFont="1" applyBorder="1" applyAlignment="1">
      <alignment horizontal="center" wrapText="1"/>
      <protection/>
    </xf>
    <xf numFmtId="0" fontId="1" fillId="0" borderId="17" xfId="54" applyFont="1" applyBorder="1" applyAlignment="1">
      <alignment wrapText="1"/>
      <protection/>
    </xf>
    <xf numFmtId="0" fontId="2" fillId="0" borderId="18" xfId="54" applyFont="1" applyBorder="1">
      <alignment/>
      <protection/>
    </xf>
    <xf numFmtId="0" fontId="1" fillId="0" borderId="0" xfId="54" applyFont="1" applyAlignment="1">
      <alignment horizontal="right" wrapText="1"/>
      <protection/>
    </xf>
    <xf numFmtId="0" fontId="1" fillId="0" borderId="0" xfId="54" applyFont="1" applyAlignment="1">
      <alignment vertical="center" wrapText="1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/>
      <protection/>
    </xf>
    <xf numFmtId="0" fontId="13" fillId="0" borderId="15" xfId="54" applyFont="1" applyBorder="1">
      <alignment/>
      <protection/>
    </xf>
    <xf numFmtId="4" fontId="6" fillId="4" borderId="11" xfId="54" applyNumberFormat="1" applyFont="1" applyFill="1" applyBorder="1" applyAlignment="1">
      <alignment vertical="top" wrapText="1"/>
      <protection/>
    </xf>
    <xf numFmtId="4" fontId="6" fillId="4" borderId="11" xfId="54" applyNumberFormat="1" applyFont="1" applyFill="1" applyBorder="1" applyAlignment="1">
      <alignment vertical="center" wrapText="1"/>
      <protection/>
    </xf>
    <xf numFmtId="0" fontId="9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54" applyFont="1" applyBorder="1" applyAlignment="1">
      <alignment horizontal="center" wrapText="1"/>
      <protection/>
    </xf>
    <xf numFmtId="0" fontId="11" fillId="0" borderId="11" xfId="54" applyFont="1" applyBorder="1" applyAlignment="1">
      <alignment wrapText="1"/>
      <protection/>
    </xf>
    <xf numFmtId="0" fontId="1" fillId="0" borderId="11" xfId="54" applyFont="1" applyFill="1" applyBorder="1" applyAlignment="1">
      <alignment wrapText="1"/>
      <protection/>
    </xf>
    <xf numFmtId="4" fontId="1" fillId="0" borderId="11" xfId="54" applyNumberFormat="1" applyFont="1" applyFill="1" applyBorder="1" applyAlignment="1">
      <alignment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165" fontId="4" fillId="0" borderId="11" xfId="54" applyNumberFormat="1" applyFont="1" applyFill="1" applyBorder="1" applyAlignment="1">
      <alignment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6" fillId="4" borderId="13" xfId="54" applyNumberFormat="1" applyFont="1" applyFill="1" applyBorder="1" applyAlignment="1">
      <alignment vertical="top" wrapText="1"/>
      <protection/>
    </xf>
    <xf numFmtId="0" fontId="4" fillId="0" borderId="13" xfId="54" applyFont="1" applyBorder="1" applyAlignment="1">
      <alignment wrapText="1"/>
      <protection/>
    </xf>
    <xf numFmtId="0" fontId="1" fillId="0" borderId="13" xfId="54" applyFont="1" applyBorder="1" applyAlignment="1">
      <alignment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16" xfId="54" applyFont="1" applyBorder="1" applyAlignment="1">
      <alignment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0" fontId="7" fillId="4" borderId="21" xfId="54" applyFont="1" applyFill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wrapText="1"/>
      <protection/>
    </xf>
    <xf numFmtId="0" fontId="1" fillId="0" borderId="21" xfId="54" applyFont="1" applyBorder="1" applyAlignment="1">
      <alignment horizontal="center" wrapText="1"/>
      <protection/>
    </xf>
    <xf numFmtId="0" fontId="1" fillId="0" borderId="22" xfId="54" applyFont="1" applyBorder="1" applyAlignment="1">
      <alignment horizontal="center" wrapText="1"/>
      <protection/>
    </xf>
    <xf numFmtId="0" fontId="4" fillId="0" borderId="12" xfId="54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horizont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wrapText="1"/>
      <protection/>
    </xf>
    <xf numFmtId="4" fontId="4" fillId="0" borderId="11" xfId="54" applyNumberFormat="1" applyFont="1" applyFill="1" applyBorder="1" applyAlignment="1">
      <alignment wrapText="1"/>
      <protection/>
    </xf>
    <xf numFmtId="164" fontId="1" fillId="0" borderId="11" xfId="54" applyNumberFormat="1" applyFont="1" applyFill="1" applyBorder="1" applyAlignment="1">
      <alignment wrapText="1"/>
      <protection/>
    </xf>
    <xf numFmtId="0" fontId="1" fillId="0" borderId="17" xfId="54" applyFont="1" applyFill="1" applyBorder="1" applyAlignment="1">
      <alignment wrapText="1"/>
      <protection/>
    </xf>
    <xf numFmtId="0" fontId="1" fillId="0" borderId="0" xfId="54" applyFont="1" applyFill="1" applyAlignment="1">
      <alignment wrapText="1"/>
      <protection/>
    </xf>
    <xf numFmtId="0" fontId="2" fillId="0" borderId="15" xfId="54" applyFont="1" applyFill="1" applyBorder="1">
      <alignment/>
      <protection/>
    </xf>
    <xf numFmtId="0" fontId="2" fillId="0" borderId="0" xfId="54" applyFont="1" applyFill="1">
      <alignment/>
      <protection/>
    </xf>
    <xf numFmtId="0" fontId="4" fillId="4" borderId="11" xfId="54" applyFont="1" applyFill="1" applyBorder="1" applyAlignment="1">
      <alignment wrapText="1"/>
      <protection/>
    </xf>
    <xf numFmtId="0" fontId="1" fillId="0" borderId="0" xfId="54" applyFont="1" applyFill="1" applyBorder="1">
      <alignment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2" fillId="0" borderId="25" xfId="54" applyFont="1" applyFill="1" applyBorder="1">
      <alignment/>
      <protection/>
    </xf>
    <xf numFmtId="0" fontId="2" fillId="0" borderId="25" xfId="54" applyFont="1" applyFill="1" applyBorder="1">
      <alignment/>
      <protection/>
    </xf>
    <xf numFmtId="0" fontId="13" fillId="0" borderId="25" xfId="54" applyFont="1" applyFill="1" applyBorder="1">
      <alignment/>
      <protection/>
    </xf>
    <xf numFmtId="0" fontId="32" fillId="0" borderId="25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>
      <alignment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5" xfId="54" applyFont="1" applyFill="1" applyBorder="1" applyAlignment="1">
      <alignment wrapText="1"/>
      <protection/>
    </xf>
    <xf numFmtId="165" fontId="4" fillId="0" borderId="15" xfId="54" applyNumberFormat="1" applyFont="1" applyFill="1" applyBorder="1" applyAlignment="1">
      <alignment wrapText="1"/>
      <protection/>
    </xf>
    <xf numFmtId="0" fontId="2" fillId="0" borderId="13" xfId="54" applyFont="1" applyFill="1" applyBorder="1">
      <alignment/>
      <protection/>
    </xf>
    <xf numFmtId="0" fontId="1" fillId="0" borderId="13" xfId="54" applyFont="1" applyFill="1" applyBorder="1" applyAlignment="1">
      <alignment wrapText="1"/>
      <protection/>
    </xf>
    <xf numFmtId="0" fontId="1" fillId="0" borderId="15" xfId="54" applyFont="1" applyFill="1" applyBorder="1" applyAlignment="1">
      <alignment wrapText="1"/>
      <protection/>
    </xf>
    <xf numFmtId="0" fontId="1" fillId="0" borderId="16" xfId="54" applyFont="1" applyFill="1" applyBorder="1" applyAlignment="1">
      <alignment wrapText="1"/>
      <protection/>
    </xf>
    <xf numFmtId="0" fontId="1" fillId="0" borderId="18" xfId="54" applyFont="1" applyFill="1" applyBorder="1" applyAlignment="1">
      <alignment wrapText="1"/>
      <protection/>
    </xf>
    <xf numFmtId="0" fontId="4" fillId="0" borderId="12" xfId="54" applyFont="1" applyBorder="1" applyAlignment="1">
      <alignment wrapText="1"/>
      <protection/>
    </xf>
    <xf numFmtId="0" fontId="1" fillId="0" borderId="28" xfId="54" applyFont="1" applyBorder="1" applyAlignment="1">
      <alignment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165" fontId="4" fillId="0" borderId="13" xfId="54" applyNumberFormat="1" applyFont="1" applyBorder="1" applyAlignment="1">
      <alignment wrapText="1"/>
      <protection/>
    </xf>
    <xf numFmtId="0" fontId="4" fillId="0" borderId="27" xfId="54" applyFont="1" applyBorder="1" applyAlignment="1">
      <alignment vertical="center" wrapText="1"/>
      <protection/>
    </xf>
    <xf numFmtId="0" fontId="1" fillId="0" borderId="11" xfId="54" applyFont="1" applyFill="1" applyBorder="1" applyAlignment="1">
      <alignment horizontal="center" wrapText="1"/>
      <protection/>
    </xf>
    <xf numFmtId="2" fontId="6" fillId="4" borderId="12" xfId="54" applyNumberFormat="1" applyFont="1" applyFill="1" applyBorder="1" applyAlignment="1">
      <alignment vertical="center" wrapText="1"/>
      <protection/>
    </xf>
    <xf numFmtId="2" fontId="6" fillId="4" borderId="12" xfId="54" applyNumberFormat="1" applyFont="1" applyFill="1" applyBorder="1" applyAlignment="1">
      <alignment vertical="top" wrapText="1"/>
      <protection/>
    </xf>
    <xf numFmtId="2" fontId="4" fillId="0" borderId="12" xfId="54" applyNumberFormat="1" applyFont="1" applyBorder="1" applyAlignment="1">
      <alignment wrapText="1"/>
      <protection/>
    </xf>
    <xf numFmtId="2" fontId="1" fillId="0" borderId="12" xfId="54" applyNumberFormat="1" applyFont="1" applyBorder="1" applyAlignment="1">
      <alignment wrapText="1"/>
      <protection/>
    </xf>
    <xf numFmtId="2" fontId="4" fillId="0" borderId="12" xfId="54" applyNumberFormat="1" applyFont="1" applyFill="1" applyBorder="1" applyAlignment="1">
      <alignment wrapText="1"/>
      <protection/>
    </xf>
    <xf numFmtId="2" fontId="1" fillId="0" borderId="12" xfId="54" applyNumberFormat="1" applyFont="1" applyFill="1" applyBorder="1" applyAlignment="1">
      <alignment wrapText="1"/>
      <protection/>
    </xf>
    <xf numFmtId="2" fontId="6" fillId="4" borderId="13" xfId="54" applyNumberFormat="1" applyFont="1" applyFill="1" applyBorder="1" applyAlignment="1">
      <alignment horizontal="center" vertical="center" wrapText="1"/>
      <protection/>
    </xf>
    <xf numFmtId="2" fontId="6" fillId="4" borderId="11" xfId="54" applyNumberFormat="1" applyFont="1" applyFill="1" applyBorder="1" applyAlignment="1">
      <alignment horizontal="center" vertical="center" wrapText="1"/>
      <protection/>
    </xf>
    <xf numFmtId="2" fontId="6" fillId="4" borderId="15" xfId="54" applyNumberFormat="1" applyFont="1" applyFill="1" applyBorder="1" applyAlignment="1">
      <alignment horizontal="center" vertical="center" wrapText="1"/>
      <protection/>
    </xf>
    <xf numFmtId="2" fontId="6" fillId="4" borderId="29" xfId="54" applyNumberFormat="1" applyFont="1" applyFill="1" applyBorder="1" applyAlignment="1">
      <alignment horizontal="center" vertical="center" wrapText="1"/>
      <protection/>
    </xf>
    <xf numFmtId="2" fontId="7" fillId="4" borderId="11" xfId="54" applyNumberFormat="1" applyFont="1" applyFill="1" applyBorder="1" applyAlignment="1">
      <alignment horizontal="center" vertical="center" wrapText="1"/>
      <protection/>
    </xf>
    <xf numFmtId="2" fontId="7" fillId="4" borderId="15" xfId="54" applyNumberFormat="1" applyFont="1" applyFill="1" applyBorder="1" applyAlignment="1">
      <alignment horizontal="center" vertical="center" wrapText="1"/>
      <protection/>
    </xf>
    <xf numFmtId="2" fontId="2" fillId="4" borderId="25" xfId="54" applyNumberFormat="1" applyFont="1" applyFill="1" applyBorder="1">
      <alignment/>
      <protection/>
    </xf>
    <xf numFmtId="2" fontId="4" fillId="4" borderId="11" xfId="54" applyNumberFormat="1" applyFont="1" applyFill="1" applyBorder="1" applyAlignment="1">
      <alignment horizontal="center" vertical="center" wrapText="1"/>
      <protection/>
    </xf>
    <xf numFmtId="2" fontId="4" fillId="4" borderId="15" xfId="54" applyNumberFormat="1" applyFont="1" applyFill="1" applyBorder="1" applyAlignment="1">
      <alignment horizontal="center" vertical="center" wrapText="1"/>
      <protection/>
    </xf>
    <xf numFmtId="2" fontId="4" fillId="4" borderId="29" xfId="54" applyNumberFormat="1" applyFont="1" applyFill="1" applyBorder="1" applyAlignment="1">
      <alignment horizontal="center" vertical="center" wrapText="1"/>
      <protection/>
    </xf>
    <xf numFmtId="2" fontId="4" fillId="0" borderId="11" xfId="54" applyNumberFormat="1" applyFont="1" applyFill="1" applyBorder="1" applyAlignment="1">
      <alignment horizontal="center" wrapText="1"/>
      <protection/>
    </xf>
    <xf numFmtId="2" fontId="1" fillId="0" borderId="11" xfId="54" applyNumberFormat="1" applyFont="1" applyFill="1" applyBorder="1" applyAlignment="1">
      <alignment wrapText="1"/>
      <protection/>
    </xf>
    <xf numFmtId="4" fontId="4" fillId="0" borderId="11" xfId="54" applyNumberFormat="1" applyFont="1" applyFill="1" applyBorder="1" applyAlignment="1">
      <alignment horizontal="center" wrapText="1"/>
      <protection/>
    </xf>
    <xf numFmtId="4" fontId="4" fillId="0" borderId="13" xfId="54" applyNumberFormat="1" applyFont="1" applyFill="1" applyBorder="1" applyAlignment="1">
      <alignment horizontal="center" wrapText="1"/>
      <protection/>
    </xf>
    <xf numFmtId="2" fontId="4" fillId="0" borderId="13" xfId="54" applyNumberFormat="1" applyFont="1" applyFill="1" applyBorder="1" applyAlignment="1">
      <alignment wrapText="1"/>
      <protection/>
    </xf>
    <xf numFmtId="2" fontId="4" fillId="0" borderId="11" xfId="54" applyNumberFormat="1" applyFont="1" applyFill="1" applyBorder="1" applyAlignment="1">
      <alignment wrapText="1"/>
      <protection/>
    </xf>
    <xf numFmtId="2" fontId="4" fillId="0" borderId="13" xfId="54" applyNumberFormat="1" applyFont="1" applyFill="1" applyBorder="1" applyAlignment="1">
      <alignment horizontal="center" wrapText="1"/>
      <protection/>
    </xf>
    <xf numFmtId="4" fontId="4" fillId="0" borderId="13" xfId="54" applyNumberFormat="1" applyFont="1" applyFill="1" applyBorder="1" applyAlignment="1">
      <alignment wrapText="1"/>
      <protection/>
    </xf>
    <xf numFmtId="0" fontId="4" fillId="0" borderId="30" xfId="54" applyFont="1" applyBorder="1" applyAlignment="1">
      <alignment horizontal="center" vertical="center" wrapText="1"/>
      <protection/>
    </xf>
    <xf numFmtId="0" fontId="4" fillId="0" borderId="31" xfId="54" applyFont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 wrapText="1"/>
      <protection/>
    </xf>
    <xf numFmtId="2" fontId="4" fillId="0" borderId="13" xfId="54" applyNumberFormat="1" applyFont="1" applyFill="1" applyBorder="1" applyAlignment="1">
      <alignment horizontal="center"/>
      <protection/>
    </xf>
    <xf numFmtId="165" fontId="4" fillId="0" borderId="13" xfId="54" applyNumberFormat="1" applyFont="1" applyFill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4" fillId="0" borderId="33" xfId="54" applyFont="1" applyBorder="1" applyAlignment="1">
      <alignment horizontal="center" vertical="center" wrapText="1"/>
      <protection/>
    </xf>
    <xf numFmtId="0" fontId="4" fillId="0" borderId="23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left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34" xfId="54" applyFont="1" applyBorder="1" applyAlignment="1">
      <alignment horizontal="center" wrapText="1"/>
      <protection/>
    </xf>
    <xf numFmtId="0" fontId="4" fillId="0" borderId="35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 wrapText="1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 wrapText="1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40" xfId="54" applyFont="1" applyBorder="1" applyAlignment="1">
      <alignment horizontal="center" vertical="center" wrapText="1"/>
      <protection/>
    </xf>
    <xf numFmtId="0" fontId="4" fillId="0" borderId="41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34" xfId="54" applyFont="1" applyBorder="1" applyAlignment="1">
      <alignment horizontal="center" vertical="center" wrapText="1"/>
      <protection/>
    </xf>
    <xf numFmtId="0" fontId="4" fillId="0" borderId="42" xfId="54" applyFont="1" applyBorder="1" applyAlignment="1">
      <alignment horizontal="center" vertical="center" wrapText="1"/>
      <protection/>
    </xf>
    <xf numFmtId="0" fontId="4" fillId="0" borderId="43" xfId="54" applyFont="1" applyBorder="1" applyAlignment="1">
      <alignment horizontal="center" vertical="center" wrapText="1"/>
      <protection/>
    </xf>
    <xf numFmtId="0" fontId="4" fillId="0" borderId="44" xfId="54" applyFont="1" applyBorder="1" applyAlignment="1">
      <alignment horizontal="center" vertical="center" wrapText="1"/>
      <protection/>
    </xf>
    <xf numFmtId="0" fontId="4" fillId="0" borderId="45" xfId="54" applyFont="1" applyBorder="1" applyAlignment="1">
      <alignment horizontal="center" vertical="center" wrapText="1"/>
      <protection/>
    </xf>
    <xf numFmtId="0" fontId="4" fillId="0" borderId="46" xfId="54" applyFont="1" applyBorder="1" applyAlignment="1">
      <alignment horizontal="center" vertical="center" wrapText="1"/>
      <protection/>
    </xf>
    <xf numFmtId="0" fontId="4" fillId="0" borderId="47" xfId="54" applyFont="1" applyBorder="1" applyAlignment="1">
      <alignment horizontal="center" wrapText="1"/>
      <protection/>
    </xf>
    <xf numFmtId="0" fontId="4" fillId="0" borderId="48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0" fontId="4" fillId="0" borderId="30" xfId="54" applyFont="1" applyBorder="1" applyAlignment="1">
      <alignment horizontal="center" wrapText="1"/>
      <protection/>
    </xf>
    <xf numFmtId="0" fontId="4" fillId="0" borderId="44" xfId="54" applyFont="1" applyBorder="1" applyAlignment="1">
      <alignment horizontal="center" wrapText="1"/>
      <protection/>
    </xf>
    <xf numFmtId="0" fontId="4" fillId="0" borderId="49" xfId="54" applyFont="1" applyBorder="1" applyAlignment="1">
      <alignment horizontal="center" wrapText="1"/>
      <protection/>
    </xf>
    <xf numFmtId="0" fontId="4" fillId="0" borderId="6" xfId="54" applyFont="1" applyBorder="1" applyAlignment="1">
      <alignment horizontal="center" vertical="center" wrapText="1"/>
      <protection/>
    </xf>
    <xf numFmtId="0" fontId="4" fillId="0" borderId="50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47" xfId="54" applyFont="1" applyBorder="1" applyAlignment="1">
      <alignment horizontal="center" vertical="center"/>
      <protection/>
    </xf>
    <xf numFmtId="0" fontId="4" fillId="0" borderId="51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48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52" xfId="54" applyFont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wrapText="1"/>
      <protection/>
    </xf>
    <xf numFmtId="0" fontId="4" fillId="0" borderId="44" xfId="54" applyFont="1" applyFill="1" applyBorder="1" applyAlignment="1">
      <alignment horizontal="center" wrapText="1"/>
      <protection/>
    </xf>
    <xf numFmtId="0" fontId="4" fillId="0" borderId="49" xfId="54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="75" zoomScaleNormal="75" workbookViewId="0" topLeftCell="D1">
      <selection activeCell="G151" sqref="G151"/>
    </sheetView>
  </sheetViews>
  <sheetFormatPr defaultColWidth="9.00390625" defaultRowHeight="12.75"/>
  <cols>
    <col min="1" max="1" width="7.00390625" style="19" customWidth="1"/>
    <col min="2" max="2" width="34.375" style="6" customWidth="1"/>
    <col min="3" max="3" width="19.625" style="6" customWidth="1"/>
    <col min="4" max="4" width="9.25390625" style="6" customWidth="1"/>
    <col min="5" max="5" width="12.125" style="6" customWidth="1"/>
    <col min="6" max="6" width="13.75390625" style="6" customWidth="1"/>
    <col min="7" max="7" width="14.125" style="6" customWidth="1"/>
    <col min="8" max="8" width="11.875" style="6" customWidth="1"/>
    <col min="9" max="9" width="14.625" style="6" customWidth="1"/>
    <col min="10" max="10" width="17.25390625" style="6" customWidth="1"/>
    <col min="11" max="12" width="16.625" style="6" hidden="1" customWidth="1"/>
    <col min="13" max="13" width="17.25390625" style="6" hidden="1" customWidth="1"/>
    <col min="14" max="14" width="17.875" style="6" hidden="1" customWidth="1"/>
    <col min="15" max="16" width="16.625" style="6" hidden="1" customWidth="1"/>
    <col min="17" max="17" width="14.875" style="6" hidden="1" customWidth="1"/>
    <col min="18" max="18" width="16.75390625" style="6" hidden="1" customWidth="1"/>
    <col min="19" max="20" width="16.625" style="6" customWidth="1"/>
    <col min="21" max="21" width="15.00390625" style="6" customWidth="1"/>
    <col min="22" max="22" width="15.375" style="6" customWidth="1"/>
    <col min="23" max="23" width="13.375" style="2" customWidth="1"/>
    <col min="24" max="16384" width="9.125" style="2" customWidth="1"/>
  </cols>
  <sheetData>
    <row r="1" spans="2:22" ht="12.75">
      <c r="B1" s="125" t="s">
        <v>93</v>
      </c>
      <c r="C1" s="125"/>
      <c r="T1" s="125" t="s">
        <v>93</v>
      </c>
      <c r="U1" s="125"/>
      <c r="V1" s="2"/>
    </row>
    <row r="2" spans="2:22" ht="12.75">
      <c r="B2" s="34" t="s">
        <v>95</v>
      </c>
      <c r="C2" s="34"/>
      <c r="D2" s="2"/>
      <c r="E2" s="2"/>
      <c r="M2" s="34"/>
      <c r="N2" s="34"/>
      <c r="Q2" s="34"/>
      <c r="R2" s="34"/>
      <c r="T2" s="34" t="s">
        <v>70</v>
      </c>
      <c r="U2" s="2"/>
      <c r="V2" s="2"/>
    </row>
    <row r="3" spans="2:22" ht="12.75">
      <c r="B3" s="34" t="s">
        <v>94</v>
      </c>
      <c r="C3" s="34"/>
      <c r="D3" s="2"/>
      <c r="E3" s="2"/>
      <c r="M3" s="34"/>
      <c r="N3" s="34"/>
      <c r="Q3" s="34"/>
      <c r="R3" s="34"/>
      <c r="T3" s="34" t="s">
        <v>71</v>
      </c>
      <c r="U3" s="2"/>
      <c r="V3" s="2"/>
    </row>
    <row r="4" spans="2:22" ht="12.75">
      <c r="B4" s="34"/>
      <c r="C4" s="34"/>
      <c r="D4" s="2"/>
      <c r="E4" s="2"/>
      <c r="M4" s="34"/>
      <c r="N4" s="34"/>
      <c r="Q4" s="34"/>
      <c r="R4" s="34"/>
      <c r="T4" s="34"/>
      <c r="U4" s="2"/>
      <c r="V4" s="2"/>
    </row>
    <row r="5" spans="2:22" ht="12.75">
      <c r="B5" s="34" t="s">
        <v>100</v>
      </c>
      <c r="C5" s="34"/>
      <c r="D5" s="2"/>
      <c r="E5" s="2"/>
      <c r="M5" s="34"/>
      <c r="N5" s="34"/>
      <c r="Q5" s="34"/>
      <c r="R5" s="34"/>
      <c r="T5" s="34" t="s">
        <v>72</v>
      </c>
      <c r="U5" s="2"/>
      <c r="V5" s="2"/>
    </row>
    <row r="7" spans="1:23" ht="18" customHeight="1">
      <c r="A7" s="132" t="s">
        <v>99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1:22" ht="18.75" thickBot="1">
      <c r="A8" s="8"/>
      <c r="B8" s="3"/>
      <c r="C8" s="3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>
      <c r="A9" s="138" t="s">
        <v>0</v>
      </c>
      <c r="B9" s="140" t="s">
        <v>11</v>
      </c>
      <c r="C9" s="140" t="s">
        <v>13</v>
      </c>
      <c r="D9" s="143" t="s">
        <v>34</v>
      </c>
      <c r="E9" s="144"/>
      <c r="F9" s="120" t="s">
        <v>35</v>
      </c>
      <c r="G9" s="146"/>
      <c r="H9" s="147"/>
      <c r="I9" s="140" t="s">
        <v>33</v>
      </c>
      <c r="J9" s="122" t="s">
        <v>2</v>
      </c>
      <c r="K9" s="130" t="s">
        <v>82</v>
      </c>
      <c r="L9" s="131"/>
      <c r="M9" s="131"/>
      <c r="N9" s="131"/>
      <c r="O9" s="130" t="s">
        <v>83</v>
      </c>
      <c r="P9" s="131"/>
      <c r="Q9" s="131"/>
      <c r="R9" s="131"/>
      <c r="S9" s="130" t="s">
        <v>84</v>
      </c>
      <c r="T9" s="131"/>
      <c r="U9" s="131"/>
      <c r="V9" s="131"/>
      <c r="W9" s="133" t="s">
        <v>6</v>
      </c>
    </row>
    <row r="10" spans="1:23" ht="25.5" customHeight="1">
      <c r="A10" s="139"/>
      <c r="B10" s="141"/>
      <c r="C10" s="141"/>
      <c r="D10" s="145"/>
      <c r="E10" s="121"/>
      <c r="F10" s="148" t="s">
        <v>32</v>
      </c>
      <c r="G10" s="148" t="s">
        <v>30</v>
      </c>
      <c r="H10" s="148" t="s">
        <v>31</v>
      </c>
      <c r="I10" s="141"/>
      <c r="J10" s="129"/>
      <c r="K10" s="136" t="s">
        <v>38</v>
      </c>
      <c r="L10" s="137"/>
      <c r="M10" s="129" t="s">
        <v>1</v>
      </c>
      <c r="N10" s="126" t="s">
        <v>5</v>
      </c>
      <c r="O10" s="136" t="s">
        <v>38</v>
      </c>
      <c r="P10" s="137"/>
      <c r="Q10" s="129" t="s">
        <v>1</v>
      </c>
      <c r="R10" s="126" t="s">
        <v>5</v>
      </c>
      <c r="S10" s="136" t="s">
        <v>38</v>
      </c>
      <c r="T10" s="137"/>
      <c r="U10" s="129" t="s">
        <v>1</v>
      </c>
      <c r="V10" s="126" t="s">
        <v>5</v>
      </c>
      <c r="W10" s="134"/>
    </row>
    <row r="11" spans="1:23" ht="42" customHeight="1">
      <c r="A11" s="139"/>
      <c r="B11" s="142"/>
      <c r="C11" s="142"/>
      <c r="D11" s="4" t="s">
        <v>9</v>
      </c>
      <c r="E11" s="4" t="s">
        <v>10</v>
      </c>
      <c r="F11" s="142"/>
      <c r="G11" s="142"/>
      <c r="H11" s="142"/>
      <c r="I11" s="142"/>
      <c r="J11" s="129"/>
      <c r="K11" s="7" t="s">
        <v>3</v>
      </c>
      <c r="L11" s="15" t="s">
        <v>4</v>
      </c>
      <c r="M11" s="129"/>
      <c r="N11" s="127"/>
      <c r="O11" s="7" t="s">
        <v>3</v>
      </c>
      <c r="P11" s="15" t="s">
        <v>4</v>
      </c>
      <c r="Q11" s="129"/>
      <c r="R11" s="127"/>
      <c r="S11" s="7" t="s">
        <v>3</v>
      </c>
      <c r="T11" s="15" t="s">
        <v>4</v>
      </c>
      <c r="U11" s="129"/>
      <c r="V11" s="127"/>
      <c r="W11" s="135"/>
    </row>
    <row r="12" spans="1:23" ht="12.75">
      <c r="A12" s="12">
        <v>1</v>
      </c>
      <c r="B12" s="11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2">
        <v>13</v>
      </c>
      <c r="N12" s="11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11</v>
      </c>
      <c r="T12" s="14">
        <v>12</v>
      </c>
      <c r="U12" s="14">
        <v>13</v>
      </c>
      <c r="V12" s="14">
        <v>14</v>
      </c>
      <c r="W12" s="14">
        <v>15</v>
      </c>
    </row>
    <row r="13" spans="1:23" ht="22.5">
      <c r="A13" s="13"/>
      <c r="B13" s="10" t="s">
        <v>85</v>
      </c>
      <c r="C13" s="10"/>
      <c r="D13" s="10"/>
      <c r="E13" s="10"/>
      <c r="F13" s="10"/>
      <c r="G13" s="10"/>
      <c r="H13" s="10"/>
      <c r="I13" s="40">
        <f>I19+I29+I31+I35</f>
        <v>25942.611999999997</v>
      </c>
      <c r="J13" s="5">
        <f>J19+J29+J31+J35</f>
        <v>12142.446</v>
      </c>
      <c r="K13" s="5"/>
      <c r="L13" s="5"/>
      <c r="M13" s="5"/>
      <c r="N13" s="16"/>
      <c r="O13" s="5"/>
      <c r="P13" s="5"/>
      <c r="Q13" s="5"/>
      <c r="R13" s="16"/>
      <c r="S13" s="5">
        <f>S14</f>
        <v>2584.46</v>
      </c>
      <c r="T13" s="5">
        <v>9557.99</v>
      </c>
      <c r="U13" s="5"/>
      <c r="V13" s="16"/>
      <c r="W13" s="18"/>
    </row>
    <row r="14" spans="1:23" ht="12.75">
      <c r="A14" s="13"/>
      <c r="B14" s="10" t="s">
        <v>41</v>
      </c>
      <c r="C14" s="10"/>
      <c r="D14" s="10"/>
      <c r="E14" s="10"/>
      <c r="F14" s="10"/>
      <c r="G14" s="10"/>
      <c r="H14" s="10"/>
      <c r="I14" s="39">
        <f>I13</f>
        <v>25942.611999999997</v>
      </c>
      <c r="J14" s="5">
        <f>J13</f>
        <v>12142.446</v>
      </c>
      <c r="K14" s="5"/>
      <c r="L14" s="5">
        <f>L18+L19+L20+L21+L29+L30+L31+L32+L33+L35</f>
        <v>13463.311</v>
      </c>
      <c r="M14" s="5"/>
      <c r="N14" s="16"/>
      <c r="O14" s="5">
        <v>2524.8</v>
      </c>
      <c r="P14" s="5">
        <f>P29+P32+P35+P21</f>
        <v>22055.931</v>
      </c>
      <c r="Q14" s="5"/>
      <c r="R14" s="16"/>
      <c r="S14" s="5">
        <f>S29</f>
        <v>2584.46</v>
      </c>
      <c r="T14" s="5">
        <v>9557.99</v>
      </c>
      <c r="U14" s="5"/>
      <c r="V14" s="16"/>
      <c r="W14" s="18"/>
    </row>
    <row r="15" spans="1:23" s="21" customFormat="1" ht="12.75">
      <c r="A15" s="23" t="s">
        <v>25</v>
      </c>
      <c r="B15" s="22" t="s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4"/>
    </row>
    <row r="16" spans="1:23" s="21" customFormat="1" ht="25.5">
      <c r="A16" s="23" t="s">
        <v>7</v>
      </c>
      <c r="B16" s="22" t="s">
        <v>14</v>
      </c>
      <c r="C16" s="22" t="s">
        <v>45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</row>
    <row r="17" spans="1:23" ht="12.75">
      <c r="A17" s="25" t="s">
        <v>26</v>
      </c>
      <c r="B17" s="20" t="s">
        <v>17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  <c r="O17" s="20"/>
      <c r="P17" s="20"/>
      <c r="Q17" s="20"/>
      <c r="R17" s="17"/>
      <c r="S17" s="20"/>
      <c r="T17" s="20"/>
      <c r="U17" s="20"/>
      <c r="V17" s="17"/>
      <c r="W17" s="26"/>
    </row>
    <row r="18" spans="1:23" ht="190.5" customHeight="1" hidden="1">
      <c r="A18" s="25" t="s">
        <v>74</v>
      </c>
      <c r="B18" s="36" t="s">
        <v>46</v>
      </c>
      <c r="C18" s="20" t="s">
        <v>45</v>
      </c>
      <c r="D18" s="20">
        <v>2009</v>
      </c>
      <c r="E18" s="20">
        <v>2009</v>
      </c>
      <c r="F18" s="20" t="s">
        <v>48</v>
      </c>
      <c r="G18" s="20" t="s">
        <v>49</v>
      </c>
      <c r="H18" s="20" t="s">
        <v>50</v>
      </c>
      <c r="I18" s="20">
        <v>1052.696</v>
      </c>
      <c r="J18" s="20"/>
      <c r="K18" s="20"/>
      <c r="L18" s="20">
        <v>1052.696</v>
      </c>
      <c r="M18" s="20"/>
      <c r="N18" s="17"/>
      <c r="O18" s="20"/>
      <c r="P18" s="20"/>
      <c r="Q18" s="20"/>
      <c r="R18" s="17"/>
      <c r="S18" s="20"/>
      <c r="T18" s="20"/>
      <c r="U18" s="20"/>
      <c r="V18" s="17"/>
      <c r="W18" s="38"/>
    </row>
    <row r="19" spans="1:23" ht="188.25" customHeight="1">
      <c r="A19" s="25" t="s">
        <v>75</v>
      </c>
      <c r="B19" s="36" t="s">
        <v>103</v>
      </c>
      <c r="C19" s="20" t="s">
        <v>45</v>
      </c>
      <c r="D19" s="20">
        <v>2011</v>
      </c>
      <c r="E19" s="20">
        <v>2011</v>
      </c>
      <c r="F19" s="20" t="s">
        <v>47</v>
      </c>
      <c r="G19" s="20" t="s">
        <v>49</v>
      </c>
      <c r="H19" s="20" t="s">
        <v>51</v>
      </c>
      <c r="I19" s="20">
        <f>T19</f>
        <v>840.489</v>
      </c>
      <c r="J19" s="20">
        <f>I19</f>
        <v>840.489</v>
      </c>
      <c r="K19" s="20"/>
      <c r="L19" s="20"/>
      <c r="M19" s="20"/>
      <c r="N19" s="17"/>
      <c r="O19" s="20"/>
      <c r="P19" s="20"/>
      <c r="Q19" s="20"/>
      <c r="R19" s="17"/>
      <c r="S19" s="20"/>
      <c r="T19" s="20">
        <v>840.489</v>
      </c>
      <c r="U19" s="20"/>
      <c r="V19" s="17"/>
      <c r="W19" s="38" t="s">
        <v>87</v>
      </c>
    </row>
    <row r="20" spans="1:23" ht="0.75" customHeight="1" hidden="1">
      <c r="A20" s="25" t="s">
        <v>76</v>
      </c>
      <c r="B20" s="36" t="s">
        <v>52</v>
      </c>
      <c r="C20" s="20" t="s">
        <v>45</v>
      </c>
      <c r="D20" s="20">
        <v>2009</v>
      </c>
      <c r="E20" s="20">
        <v>2009</v>
      </c>
      <c r="F20" s="20" t="s">
        <v>53</v>
      </c>
      <c r="G20" s="20" t="s">
        <v>49</v>
      </c>
      <c r="H20" s="32" t="s">
        <v>68</v>
      </c>
      <c r="I20" s="20">
        <v>1681.262</v>
      </c>
      <c r="J20" s="20"/>
      <c r="K20" s="20"/>
      <c r="L20" s="20">
        <v>1681.262</v>
      </c>
      <c r="M20" s="20"/>
      <c r="N20" s="17"/>
      <c r="O20" s="20"/>
      <c r="P20" s="20"/>
      <c r="Q20" s="20"/>
      <c r="R20" s="17"/>
      <c r="S20" s="20"/>
      <c r="T20" s="20"/>
      <c r="U20" s="20"/>
      <c r="V20" s="17"/>
      <c r="W20" s="38"/>
    </row>
    <row r="21" spans="1:23" ht="62.25" customHeight="1" hidden="1">
      <c r="A21" s="25" t="s">
        <v>77</v>
      </c>
      <c r="B21" s="36" t="s">
        <v>54</v>
      </c>
      <c r="C21" s="20" t="s">
        <v>45</v>
      </c>
      <c r="D21" s="20">
        <v>2009</v>
      </c>
      <c r="E21" s="20">
        <v>2010</v>
      </c>
      <c r="F21" s="20" t="s">
        <v>55</v>
      </c>
      <c r="G21" s="20" t="s">
        <v>55</v>
      </c>
      <c r="H21" s="20" t="s">
        <v>55</v>
      </c>
      <c r="I21" s="20">
        <v>14230.359</v>
      </c>
      <c r="J21" s="20"/>
      <c r="K21" s="20"/>
      <c r="L21" s="20">
        <v>4708.269</v>
      </c>
      <c r="M21" s="20"/>
      <c r="N21" s="17"/>
      <c r="O21" s="20">
        <v>2524.8</v>
      </c>
      <c r="P21" s="20">
        <v>6997.29</v>
      </c>
      <c r="Q21" s="20"/>
      <c r="R21" s="17"/>
      <c r="S21" s="20"/>
      <c r="T21" s="20"/>
      <c r="U21" s="20"/>
      <c r="V21" s="17"/>
      <c r="W21" s="38"/>
    </row>
    <row r="22" spans="1:23" ht="12.75">
      <c r="A22" s="25"/>
      <c r="B22" s="3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  <c r="O22" s="20"/>
      <c r="P22" s="20"/>
      <c r="Q22" s="20"/>
      <c r="R22" s="17"/>
      <c r="S22" s="20"/>
      <c r="T22" s="20"/>
      <c r="U22" s="20"/>
      <c r="V22" s="17"/>
      <c r="W22" s="26"/>
    </row>
    <row r="23" spans="1:23" ht="12.75" customHeight="1">
      <c r="A23" s="25" t="s">
        <v>27</v>
      </c>
      <c r="B23" s="36" t="s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  <c r="O23" s="20"/>
      <c r="P23" s="20"/>
      <c r="Q23" s="20"/>
      <c r="R23" s="17"/>
      <c r="S23" s="20"/>
      <c r="T23" s="20"/>
      <c r="U23" s="20"/>
      <c r="V23" s="17"/>
      <c r="W23" s="26"/>
    </row>
    <row r="24" spans="1:23" ht="12.75">
      <c r="A24" s="25"/>
      <c r="B24" s="36" t="s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  <c r="O24" s="20"/>
      <c r="P24" s="20"/>
      <c r="Q24" s="20"/>
      <c r="R24" s="17"/>
      <c r="S24" s="20"/>
      <c r="T24" s="20"/>
      <c r="U24" s="20"/>
      <c r="V24" s="17"/>
      <c r="W24" s="26"/>
    </row>
    <row r="25" spans="1:23" ht="25.5">
      <c r="A25" s="25" t="s">
        <v>28</v>
      </c>
      <c r="B25" s="36" t="s">
        <v>20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  <c r="O25" s="20"/>
      <c r="P25" s="20"/>
      <c r="Q25" s="20"/>
      <c r="R25" s="17"/>
      <c r="S25" s="20"/>
      <c r="T25" s="20"/>
      <c r="U25" s="20"/>
      <c r="V25" s="17"/>
      <c r="W25" s="26"/>
    </row>
    <row r="26" spans="1:23" ht="12.75">
      <c r="A26" s="25"/>
      <c r="B26" s="36" t="s">
        <v>15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  <c r="O26" s="20"/>
      <c r="P26" s="20"/>
      <c r="Q26" s="20"/>
      <c r="R26" s="17"/>
      <c r="S26" s="20"/>
      <c r="T26" s="20"/>
      <c r="U26" s="20"/>
      <c r="V26" s="17"/>
      <c r="W26" s="26"/>
    </row>
    <row r="27" spans="1:23" s="21" customFormat="1" ht="12.75" customHeight="1">
      <c r="A27" s="23" t="s">
        <v>12</v>
      </c>
      <c r="B27" s="4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4"/>
    </row>
    <row r="28" spans="1:23" ht="12.75">
      <c r="A28" s="25" t="s">
        <v>21</v>
      </c>
      <c r="B28" s="36" t="s">
        <v>17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6"/>
    </row>
    <row r="29" spans="1:23" ht="102.75" customHeight="1">
      <c r="A29" s="25" t="s">
        <v>78</v>
      </c>
      <c r="B29" s="36" t="s">
        <v>42</v>
      </c>
      <c r="C29" s="20" t="s">
        <v>45</v>
      </c>
      <c r="D29" s="20">
        <v>2010</v>
      </c>
      <c r="E29" s="20">
        <v>2012</v>
      </c>
      <c r="F29" s="20" t="s">
        <v>43</v>
      </c>
      <c r="G29" s="20" t="s">
        <v>56</v>
      </c>
      <c r="H29" s="20" t="s">
        <v>44</v>
      </c>
      <c r="I29" s="20">
        <v>14622.13</v>
      </c>
      <c r="J29" s="20">
        <f>T29+S29</f>
        <v>6647.639999999999</v>
      </c>
      <c r="K29" s="20"/>
      <c r="L29" s="20"/>
      <c r="M29" s="20"/>
      <c r="N29" s="20"/>
      <c r="O29" s="20"/>
      <c r="P29" s="20">
        <v>6599.952</v>
      </c>
      <c r="Q29" s="20"/>
      <c r="R29" s="20"/>
      <c r="S29" s="20">
        <v>2584.46</v>
      </c>
      <c r="T29" s="20">
        <v>4063.18</v>
      </c>
      <c r="U29" s="20"/>
      <c r="V29" s="20"/>
      <c r="W29" s="38" t="s">
        <v>88</v>
      </c>
    </row>
    <row r="30" spans="1:23" ht="0.75" customHeight="1">
      <c r="A30" s="25" t="s">
        <v>79</v>
      </c>
      <c r="B30" s="36" t="s">
        <v>57</v>
      </c>
      <c r="C30" s="20" t="s">
        <v>45</v>
      </c>
      <c r="D30" s="20">
        <v>2009</v>
      </c>
      <c r="E30" s="20">
        <v>2009</v>
      </c>
      <c r="F30" s="20" t="s">
        <v>58</v>
      </c>
      <c r="G30" s="20" t="s">
        <v>49</v>
      </c>
      <c r="H30" s="20" t="s">
        <v>59</v>
      </c>
      <c r="I30" s="20">
        <v>1402.842</v>
      </c>
      <c r="J30" s="20"/>
      <c r="K30" s="20"/>
      <c r="L30" s="20">
        <v>1402.842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8"/>
    </row>
    <row r="31" spans="1:23" ht="103.5" customHeight="1">
      <c r="A31" s="25" t="s">
        <v>101</v>
      </c>
      <c r="B31" s="36" t="s">
        <v>86</v>
      </c>
      <c r="C31" s="20" t="s">
        <v>45</v>
      </c>
      <c r="D31" s="20">
        <v>2011</v>
      </c>
      <c r="E31" s="20">
        <v>2011</v>
      </c>
      <c r="F31" s="20" t="s">
        <v>104</v>
      </c>
      <c r="G31" s="20" t="s">
        <v>49</v>
      </c>
      <c r="H31" s="20" t="s">
        <v>105</v>
      </c>
      <c r="I31" s="20">
        <f>T31</f>
        <v>1731.475</v>
      </c>
      <c r="J31" s="20">
        <f>T31</f>
        <v>1731.475</v>
      </c>
      <c r="K31" s="20"/>
      <c r="L31" s="20"/>
      <c r="M31" s="20"/>
      <c r="N31" s="20"/>
      <c r="O31" s="20"/>
      <c r="P31" s="20"/>
      <c r="Q31" s="20"/>
      <c r="R31" s="20"/>
      <c r="S31" s="20"/>
      <c r="T31" s="20">
        <v>1731.475</v>
      </c>
      <c r="U31" s="20"/>
      <c r="V31" s="20"/>
      <c r="W31" s="38" t="s">
        <v>89</v>
      </c>
    </row>
    <row r="32" spans="1:23" ht="54" customHeight="1" hidden="1">
      <c r="A32" s="25" t="s">
        <v>80</v>
      </c>
      <c r="B32" s="36" t="s">
        <v>63</v>
      </c>
      <c r="C32" s="20" t="s">
        <v>45</v>
      </c>
      <c r="D32" s="20">
        <v>2009</v>
      </c>
      <c r="E32" s="20">
        <v>2010</v>
      </c>
      <c r="F32" s="20" t="s">
        <v>62</v>
      </c>
      <c r="G32" s="20" t="s">
        <v>62</v>
      </c>
      <c r="H32" s="20" t="s">
        <v>64</v>
      </c>
      <c r="I32" s="20">
        <v>5846.746</v>
      </c>
      <c r="J32" s="20"/>
      <c r="K32" s="20"/>
      <c r="L32" s="20">
        <v>300.869</v>
      </c>
      <c r="M32" s="20"/>
      <c r="N32" s="20"/>
      <c r="O32" s="20"/>
      <c r="P32" s="20">
        <v>5545.85</v>
      </c>
      <c r="Q32" s="20"/>
      <c r="R32" s="20"/>
      <c r="S32" s="20"/>
      <c r="T32" s="20"/>
      <c r="U32" s="20"/>
      <c r="V32" s="20"/>
      <c r="W32" s="38" t="s">
        <v>90</v>
      </c>
    </row>
    <row r="33" spans="1:23" ht="111" customHeight="1" hidden="1">
      <c r="A33" s="25" t="s">
        <v>81</v>
      </c>
      <c r="B33" s="36" t="s">
        <v>65</v>
      </c>
      <c r="C33" s="20" t="s">
        <v>45</v>
      </c>
      <c r="D33" s="20">
        <v>2009</v>
      </c>
      <c r="E33" s="20">
        <v>2009</v>
      </c>
      <c r="F33" s="20" t="s">
        <v>67</v>
      </c>
      <c r="G33" s="20" t="s">
        <v>49</v>
      </c>
      <c r="H33" s="20" t="s">
        <v>66</v>
      </c>
      <c r="I33" s="20">
        <v>1404.534</v>
      </c>
      <c r="J33" s="20"/>
      <c r="K33" s="20"/>
      <c r="L33" s="20">
        <v>1404.534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8" t="s">
        <v>91</v>
      </c>
    </row>
    <row r="34" spans="1:23" ht="25.5" hidden="1">
      <c r="A34" s="25" t="s">
        <v>23</v>
      </c>
      <c r="B34" s="36" t="s">
        <v>18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6"/>
    </row>
    <row r="35" spans="1:23" ht="136.5" customHeight="1">
      <c r="A35" s="25" t="s">
        <v>79</v>
      </c>
      <c r="B35" s="36" t="s">
        <v>102</v>
      </c>
      <c r="C35" s="20" t="s">
        <v>45</v>
      </c>
      <c r="D35" s="20">
        <v>2009</v>
      </c>
      <c r="E35" s="20">
        <v>2011</v>
      </c>
      <c r="F35" s="20" t="s">
        <v>60</v>
      </c>
      <c r="G35" s="20" t="s">
        <v>61</v>
      </c>
      <c r="H35" s="20" t="s">
        <v>60</v>
      </c>
      <c r="I35" s="20">
        <v>8748.518</v>
      </c>
      <c r="J35" s="20">
        <f>T35</f>
        <v>2922.842</v>
      </c>
      <c r="K35" s="20"/>
      <c r="L35" s="20">
        <v>2912.839</v>
      </c>
      <c r="M35" s="20"/>
      <c r="N35" s="20"/>
      <c r="O35" s="20"/>
      <c r="P35" s="20">
        <v>2912.839</v>
      </c>
      <c r="Q35" s="20"/>
      <c r="R35" s="20"/>
      <c r="S35" s="20"/>
      <c r="T35" s="20">
        <v>2922.842</v>
      </c>
      <c r="U35" s="20"/>
      <c r="V35" s="20"/>
      <c r="W35" s="38" t="s">
        <v>92</v>
      </c>
    </row>
    <row r="36" spans="1:23" ht="12.75" customHeight="1">
      <c r="A36" s="25" t="s">
        <v>22</v>
      </c>
      <c r="B36" s="36" t="s">
        <v>20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6"/>
    </row>
    <row r="37" spans="1:23" ht="12.75" customHeight="1">
      <c r="A37" s="27"/>
      <c r="B37" s="37" t="s">
        <v>15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6"/>
    </row>
    <row r="38" spans="1:23" s="21" customFormat="1" ht="25.5" customHeight="1">
      <c r="A38" s="23" t="s">
        <v>29</v>
      </c>
      <c r="B38" s="4" t="s">
        <v>19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4"/>
    </row>
    <row r="39" spans="1:23" ht="13.5" thickBot="1">
      <c r="A39" s="28"/>
      <c r="B39" s="29" t="s">
        <v>15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</row>
    <row r="40" spans="1:22" ht="12.7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5.5">
      <c r="A41" s="31" t="s">
        <v>36</v>
      </c>
      <c r="B41" s="3" t="s">
        <v>39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31" t="s">
        <v>37</v>
      </c>
      <c r="B42" s="128" t="s">
        <v>40</v>
      </c>
      <c r="C42" s="128"/>
      <c r="D42" s="128"/>
      <c r="E42" s="128"/>
      <c r="F42" s="128"/>
      <c r="G42" s="128"/>
      <c r="H42" s="128"/>
      <c r="I42" s="128"/>
      <c r="J42" s="12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4" ht="12.75">
      <c r="A44" s="125" t="s">
        <v>97</v>
      </c>
      <c r="B44" s="125"/>
      <c r="C44" s="34"/>
      <c r="D44" s="34" t="s">
        <v>98</v>
      </c>
    </row>
    <row r="45" spans="1:3" ht="12.75">
      <c r="A45" s="125" t="s">
        <v>73</v>
      </c>
      <c r="B45" s="125"/>
      <c r="C45" s="34"/>
    </row>
    <row r="46" spans="1:3" ht="12.75">
      <c r="A46" s="33"/>
      <c r="B46" s="34"/>
      <c r="C46" s="34"/>
    </row>
    <row r="47" spans="1:3" ht="12.75">
      <c r="A47" s="35"/>
      <c r="B47" s="34"/>
      <c r="C47" s="34"/>
    </row>
    <row r="48" spans="1:3" ht="12.75">
      <c r="A48" s="33"/>
      <c r="B48" s="34"/>
      <c r="C48" s="34"/>
    </row>
  </sheetData>
  <mergeCells count="29">
    <mergeCell ref="M10:M11"/>
    <mergeCell ref="N10:N11"/>
    <mergeCell ref="O10:P10"/>
    <mergeCell ref="F9:H9"/>
    <mergeCell ref="I9:I11"/>
    <mergeCell ref="F10:F11"/>
    <mergeCell ref="G10:G11"/>
    <mergeCell ref="H10:H11"/>
    <mergeCell ref="K10:L10"/>
    <mergeCell ref="A45:B45"/>
    <mergeCell ref="Q10:Q11"/>
    <mergeCell ref="R10:R11"/>
    <mergeCell ref="S10:T10"/>
    <mergeCell ref="A9:A11"/>
    <mergeCell ref="B9:B11"/>
    <mergeCell ref="C9:C11"/>
    <mergeCell ref="D9:E10"/>
    <mergeCell ref="J9:J11"/>
    <mergeCell ref="K9:N9"/>
    <mergeCell ref="T1:U1"/>
    <mergeCell ref="V10:V11"/>
    <mergeCell ref="B42:J42"/>
    <mergeCell ref="A44:B44"/>
    <mergeCell ref="U10:U11"/>
    <mergeCell ref="O9:R9"/>
    <mergeCell ref="S9:V9"/>
    <mergeCell ref="B1:C1"/>
    <mergeCell ref="A7:W7"/>
    <mergeCell ref="W9:W11"/>
  </mergeCells>
  <printOptions/>
  <pageMargins left="0.76" right="0.14" top="0.17" bottom="0.16" header="0.15" footer="0.15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75" zoomScaleNormal="75" zoomScaleSheetLayoutView="100" zoomScalePageLayoutView="0" workbookViewId="0" topLeftCell="F4">
      <selection activeCell="I26" sqref="I26"/>
    </sheetView>
  </sheetViews>
  <sheetFormatPr defaultColWidth="9.00390625" defaultRowHeight="12.75"/>
  <cols>
    <col min="1" max="1" width="7.625" style="19" customWidth="1"/>
    <col min="2" max="2" width="34.375" style="6" customWidth="1"/>
    <col min="3" max="3" width="9.00390625" style="6" customWidth="1"/>
    <col min="4" max="4" width="9.25390625" style="6" customWidth="1"/>
    <col min="5" max="5" width="12.125" style="6" customWidth="1"/>
    <col min="6" max="6" width="14.25390625" style="6" customWidth="1"/>
    <col min="7" max="7" width="15.875" style="6" customWidth="1"/>
    <col min="8" max="8" width="13.00390625" style="6" customWidth="1"/>
    <col min="9" max="9" width="13.25390625" style="6" customWidth="1"/>
    <col min="10" max="10" width="13.125" style="6" customWidth="1"/>
    <col min="11" max="12" width="16.625" style="6" customWidth="1"/>
    <col min="13" max="13" width="17.25390625" style="6" customWidth="1"/>
    <col min="14" max="14" width="11.00390625" style="6" customWidth="1"/>
    <col min="15" max="15" width="12.25390625" style="6" customWidth="1"/>
    <col min="16" max="16" width="10.625" style="6" customWidth="1"/>
    <col min="17" max="17" width="11.625" style="6" customWidth="1"/>
    <col min="18" max="18" width="9.125" style="6" customWidth="1"/>
    <col min="19" max="19" width="11.375" style="6" customWidth="1"/>
    <col min="20" max="20" width="12.75390625" style="6" customWidth="1"/>
    <col min="21" max="21" width="11.875" style="6" customWidth="1"/>
    <col min="22" max="22" width="13.875" style="6" customWidth="1"/>
    <col min="23" max="23" width="9.875" style="6" customWidth="1"/>
    <col min="24" max="24" width="8.875" style="6" customWidth="1"/>
    <col min="25" max="25" width="14.375" style="2" customWidth="1"/>
    <col min="26" max="16384" width="9.125" style="2" customWidth="1"/>
  </cols>
  <sheetData>
    <row r="1" spans="2:24" ht="12.75">
      <c r="B1" s="125" t="s">
        <v>106</v>
      </c>
      <c r="C1" s="125"/>
      <c r="U1" s="35" t="s">
        <v>106</v>
      </c>
      <c r="V1" s="2"/>
      <c r="W1" s="2"/>
      <c r="X1" s="2"/>
    </row>
    <row r="2" spans="2:24" ht="12.75">
      <c r="B2" s="34" t="s">
        <v>127</v>
      </c>
      <c r="C2" s="34"/>
      <c r="D2" s="2"/>
      <c r="E2" s="2"/>
      <c r="M2" s="34"/>
      <c r="N2" s="34"/>
      <c r="O2" s="34"/>
      <c r="R2" s="34"/>
      <c r="S2" s="34"/>
      <c r="U2" s="34" t="s">
        <v>70</v>
      </c>
      <c r="V2" s="2"/>
      <c r="W2" s="2"/>
      <c r="X2" s="2"/>
    </row>
    <row r="3" spans="2:24" ht="12.75">
      <c r="B3" s="34" t="s">
        <v>126</v>
      </c>
      <c r="C3" s="34"/>
      <c r="D3" s="2"/>
      <c r="E3" s="2"/>
      <c r="M3" s="34"/>
      <c r="N3" s="34"/>
      <c r="O3" s="34"/>
      <c r="R3" s="34"/>
      <c r="S3" s="34"/>
      <c r="U3" s="34" t="s">
        <v>71</v>
      </c>
      <c r="V3" s="2"/>
      <c r="W3" s="2"/>
      <c r="X3" s="2"/>
    </row>
    <row r="4" spans="4:24" ht="12.75">
      <c r="D4" s="2"/>
      <c r="E4" s="2"/>
      <c r="M4" s="34"/>
      <c r="N4" s="34"/>
      <c r="O4" s="34"/>
      <c r="R4" s="34"/>
      <c r="S4" s="34"/>
      <c r="U4" s="34"/>
      <c r="V4" s="2"/>
      <c r="W4" s="2"/>
      <c r="X4" s="2"/>
    </row>
    <row r="5" spans="2:24" ht="12.75">
      <c r="B5" s="34" t="s">
        <v>96</v>
      </c>
      <c r="C5" s="34" t="s">
        <v>125</v>
      </c>
      <c r="D5" s="2"/>
      <c r="E5" s="2"/>
      <c r="M5" s="34"/>
      <c r="N5" s="34"/>
      <c r="O5" s="34"/>
      <c r="R5" s="34"/>
      <c r="S5" s="34"/>
      <c r="U5" s="34" t="s">
        <v>72</v>
      </c>
      <c r="V5" s="2"/>
      <c r="W5" s="2"/>
      <c r="X5" s="2"/>
    </row>
    <row r="6" spans="1:25" ht="18" customHeight="1">
      <c r="A6" s="132" t="s">
        <v>69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4" ht="18.75" thickBot="1">
      <c r="A7" s="8"/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ht="12.75" customHeight="1">
      <c r="A8" s="166" t="s">
        <v>0</v>
      </c>
      <c r="B8" s="155" t="s">
        <v>11</v>
      </c>
      <c r="C8" s="140" t="s">
        <v>13</v>
      </c>
      <c r="D8" s="143" t="s">
        <v>34</v>
      </c>
      <c r="E8" s="144"/>
      <c r="F8" s="120" t="s">
        <v>35</v>
      </c>
      <c r="G8" s="146"/>
      <c r="H8" s="147"/>
      <c r="I8" s="143" t="s">
        <v>33</v>
      </c>
      <c r="J8" s="155" t="s">
        <v>2</v>
      </c>
      <c r="K8" s="168" t="s">
        <v>107</v>
      </c>
      <c r="L8" s="169"/>
      <c r="M8" s="169"/>
      <c r="N8" s="170"/>
      <c r="O8" s="155" t="s">
        <v>2</v>
      </c>
      <c r="P8" s="152" t="s">
        <v>108</v>
      </c>
      <c r="Q8" s="153"/>
      <c r="R8" s="153"/>
      <c r="S8" s="154"/>
      <c r="T8" s="155" t="s">
        <v>2</v>
      </c>
      <c r="U8" s="130" t="s">
        <v>109</v>
      </c>
      <c r="V8" s="131"/>
      <c r="W8" s="131"/>
      <c r="X8" s="149"/>
      <c r="Y8" s="158" t="s">
        <v>6</v>
      </c>
    </row>
    <row r="9" spans="1:25" ht="25.5" customHeight="1">
      <c r="A9" s="167"/>
      <c r="B9" s="156"/>
      <c r="C9" s="141"/>
      <c r="D9" s="145"/>
      <c r="E9" s="121"/>
      <c r="F9" s="148" t="s">
        <v>32</v>
      </c>
      <c r="G9" s="148" t="s">
        <v>30</v>
      </c>
      <c r="H9" s="148" t="s">
        <v>31</v>
      </c>
      <c r="I9" s="145"/>
      <c r="J9" s="156"/>
      <c r="K9" s="161" t="s">
        <v>38</v>
      </c>
      <c r="L9" s="162"/>
      <c r="M9" s="163" t="s">
        <v>1</v>
      </c>
      <c r="N9" s="164" t="s">
        <v>5</v>
      </c>
      <c r="O9" s="156"/>
      <c r="P9" s="136" t="s">
        <v>38</v>
      </c>
      <c r="Q9" s="137"/>
      <c r="R9" s="129" t="s">
        <v>1</v>
      </c>
      <c r="S9" s="150" t="s">
        <v>5</v>
      </c>
      <c r="T9" s="156"/>
      <c r="U9" s="136" t="s">
        <v>38</v>
      </c>
      <c r="V9" s="137"/>
      <c r="W9" s="129" t="s">
        <v>1</v>
      </c>
      <c r="X9" s="150" t="s">
        <v>5</v>
      </c>
      <c r="Y9" s="159"/>
    </row>
    <row r="10" spans="1:25" ht="107.25" customHeight="1">
      <c r="A10" s="167"/>
      <c r="B10" s="157"/>
      <c r="C10" s="142"/>
      <c r="D10" s="4" t="s">
        <v>9</v>
      </c>
      <c r="E10" s="4" t="s">
        <v>10</v>
      </c>
      <c r="F10" s="142"/>
      <c r="G10" s="142"/>
      <c r="H10" s="142"/>
      <c r="I10" s="127"/>
      <c r="J10" s="157"/>
      <c r="K10" s="60" t="s">
        <v>3</v>
      </c>
      <c r="L10" s="61" t="s">
        <v>4</v>
      </c>
      <c r="M10" s="163"/>
      <c r="N10" s="165"/>
      <c r="O10" s="157"/>
      <c r="P10" s="7" t="s">
        <v>3</v>
      </c>
      <c r="Q10" s="15" t="s">
        <v>4</v>
      </c>
      <c r="R10" s="129"/>
      <c r="S10" s="151"/>
      <c r="T10" s="157"/>
      <c r="U10" s="7" t="s">
        <v>3</v>
      </c>
      <c r="V10" s="15" t="s">
        <v>4</v>
      </c>
      <c r="W10" s="129"/>
      <c r="X10" s="151"/>
      <c r="Y10" s="160"/>
    </row>
    <row r="11" spans="1:25" ht="12.75">
      <c r="A11" s="55">
        <v>1</v>
      </c>
      <c r="B11" s="12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73">
        <v>9</v>
      </c>
      <c r="J11" s="81">
        <v>10</v>
      </c>
      <c r="K11" s="62">
        <v>11</v>
      </c>
      <c r="L11" s="62">
        <v>12</v>
      </c>
      <c r="M11" s="63">
        <v>13</v>
      </c>
      <c r="N11" s="92">
        <v>14</v>
      </c>
      <c r="O11" s="94"/>
      <c r="P11" s="14">
        <v>15</v>
      </c>
      <c r="Q11" s="14">
        <v>16</v>
      </c>
      <c r="R11" s="14">
        <v>17</v>
      </c>
      <c r="S11" s="49">
        <v>18</v>
      </c>
      <c r="T11" s="81"/>
      <c r="U11" s="14">
        <v>19</v>
      </c>
      <c r="V11" s="14">
        <v>20</v>
      </c>
      <c r="W11" s="14">
        <v>21</v>
      </c>
      <c r="X11" s="49">
        <v>22</v>
      </c>
      <c r="Y11" s="75">
        <v>23</v>
      </c>
    </row>
    <row r="12" spans="1:25" ht="63.75">
      <c r="A12" s="56"/>
      <c r="B12" s="50" t="s">
        <v>85</v>
      </c>
      <c r="C12" s="10"/>
      <c r="D12" s="10"/>
      <c r="E12" s="10"/>
      <c r="F12" s="71" t="s">
        <v>117</v>
      </c>
      <c r="G12" s="71" t="s">
        <v>117</v>
      </c>
      <c r="H12" s="71" t="s">
        <v>117</v>
      </c>
      <c r="I12" s="96">
        <f>I15+I23</f>
        <v>35077.133</v>
      </c>
      <c r="J12" s="102">
        <f>K12+L12</f>
        <v>11079</v>
      </c>
      <c r="K12" s="103">
        <f>K13</f>
        <v>2749</v>
      </c>
      <c r="L12" s="103">
        <f>L23</f>
        <v>8330</v>
      </c>
      <c r="M12" s="103"/>
      <c r="N12" s="104"/>
      <c r="O12" s="105">
        <f>P12+Q12</f>
        <v>11627</v>
      </c>
      <c r="P12" s="103">
        <f>P17</f>
        <v>2873.82</v>
      </c>
      <c r="Q12" s="103">
        <f>Q15+Q23</f>
        <v>8753.18</v>
      </c>
      <c r="R12" s="103"/>
      <c r="S12" s="104"/>
      <c r="T12" s="105">
        <f>U12+V12</f>
        <v>12371.127</v>
      </c>
      <c r="U12" s="103">
        <f>U15</f>
        <v>2903.39</v>
      </c>
      <c r="V12" s="103">
        <f>V15+V23</f>
        <v>9467.737000000001</v>
      </c>
      <c r="W12" s="106"/>
      <c r="X12" s="107"/>
      <c r="Y12" s="108"/>
    </row>
    <row r="13" spans="1:25" ht="12.75">
      <c r="A13" s="56"/>
      <c r="B13" s="50" t="s">
        <v>41</v>
      </c>
      <c r="C13" s="10"/>
      <c r="D13" s="10"/>
      <c r="E13" s="10"/>
      <c r="F13" s="10"/>
      <c r="G13" s="10"/>
      <c r="H13" s="10"/>
      <c r="I13" s="97"/>
      <c r="J13" s="102">
        <f>J12</f>
        <v>11079</v>
      </c>
      <c r="K13" s="103">
        <f>K23</f>
        <v>2749</v>
      </c>
      <c r="L13" s="109">
        <f>L12</f>
        <v>8330</v>
      </c>
      <c r="M13" s="109"/>
      <c r="N13" s="110"/>
      <c r="O13" s="111">
        <f>O15+O23</f>
        <v>11627</v>
      </c>
      <c r="P13" s="109">
        <f>P12</f>
        <v>2873.82</v>
      </c>
      <c r="Q13" s="109">
        <f>Q12</f>
        <v>8753.18</v>
      </c>
      <c r="R13" s="109"/>
      <c r="S13" s="110"/>
      <c r="T13" s="111">
        <f>T15+T23</f>
        <v>12371.127</v>
      </c>
      <c r="U13" s="109">
        <f>U15</f>
        <v>2903.39</v>
      </c>
      <c r="V13" s="109">
        <f>V15+V23</f>
        <v>9467.737000000001</v>
      </c>
      <c r="W13" s="106"/>
      <c r="X13" s="107"/>
      <c r="Y13" s="108"/>
    </row>
    <row r="14" spans="1:25" s="21" customFormat="1" ht="12.75">
      <c r="A14" s="57" t="s">
        <v>25</v>
      </c>
      <c r="B14" s="51" t="s">
        <v>8</v>
      </c>
      <c r="C14" s="22"/>
      <c r="D14" s="22"/>
      <c r="E14" s="22"/>
      <c r="F14" s="22"/>
      <c r="G14" s="22"/>
      <c r="H14" s="22"/>
      <c r="I14" s="98"/>
      <c r="J14" s="51"/>
      <c r="K14" s="64"/>
      <c r="L14" s="65"/>
      <c r="M14" s="64"/>
      <c r="N14" s="83"/>
      <c r="O14" s="82"/>
      <c r="P14" s="64"/>
      <c r="Q14" s="64"/>
      <c r="R14" s="64"/>
      <c r="S14" s="83"/>
      <c r="T14" s="116"/>
      <c r="U14" s="117"/>
      <c r="V14" s="117"/>
      <c r="W14" s="64"/>
      <c r="X14" s="83"/>
      <c r="Y14" s="76"/>
    </row>
    <row r="15" spans="1:25" s="21" customFormat="1" ht="38.25">
      <c r="A15" s="57" t="s">
        <v>7</v>
      </c>
      <c r="B15" s="51" t="s">
        <v>14</v>
      </c>
      <c r="C15" s="22" t="s">
        <v>45</v>
      </c>
      <c r="D15" s="22"/>
      <c r="E15" s="22"/>
      <c r="F15" s="22"/>
      <c r="G15" s="22"/>
      <c r="H15" s="22"/>
      <c r="I15" s="98">
        <f>I17+I18</f>
        <v>18236.697</v>
      </c>
      <c r="J15" s="93"/>
      <c r="K15" s="48"/>
      <c r="L15" s="48"/>
      <c r="M15" s="48"/>
      <c r="N15" s="84"/>
      <c r="O15" s="115">
        <f>P15+Q15</f>
        <v>8655.76</v>
      </c>
      <c r="P15" s="114">
        <f>P17</f>
        <v>2873.82</v>
      </c>
      <c r="Q15" s="114">
        <v>5781.94</v>
      </c>
      <c r="R15" s="48"/>
      <c r="S15" s="84"/>
      <c r="T15" s="118">
        <f>U15+V15</f>
        <v>9580.93</v>
      </c>
      <c r="U15" s="112">
        <f>U18</f>
        <v>2903.39</v>
      </c>
      <c r="V15" s="112">
        <v>6677.54</v>
      </c>
      <c r="W15" s="48"/>
      <c r="X15" s="84"/>
      <c r="Y15" s="76"/>
    </row>
    <row r="16" spans="1:25" ht="12.75">
      <c r="A16" s="58" t="s">
        <v>26</v>
      </c>
      <c r="B16" s="52" t="s">
        <v>17</v>
      </c>
      <c r="C16" s="20"/>
      <c r="D16" s="20"/>
      <c r="E16" s="20"/>
      <c r="F16" s="20"/>
      <c r="G16" s="20"/>
      <c r="H16" s="20"/>
      <c r="I16" s="99"/>
      <c r="J16" s="52"/>
      <c r="K16" s="45"/>
      <c r="L16" s="45"/>
      <c r="M16" s="45"/>
      <c r="N16" s="69"/>
      <c r="O16" s="85"/>
      <c r="P16" s="45"/>
      <c r="Q16" s="45"/>
      <c r="R16" s="45"/>
      <c r="S16" s="69"/>
      <c r="T16" s="85"/>
      <c r="U16" s="45"/>
      <c r="V16" s="45"/>
      <c r="W16" s="45"/>
      <c r="X16" s="69"/>
      <c r="Y16" s="77"/>
    </row>
    <row r="17" spans="1:25" ht="102" customHeight="1">
      <c r="A17" s="58" t="s">
        <v>74</v>
      </c>
      <c r="B17" s="42" t="s">
        <v>118</v>
      </c>
      <c r="C17" s="43" t="s">
        <v>45</v>
      </c>
      <c r="D17" s="22">
        <v>2013</v>
      </c>
      <c r="E17" s="22">
        <v>2013</v>
      </c>
      <c r="F17" s="41" t="s">
        <v>111</v>
      </c>
      <c r="G17" s="20" t="s">
        <v>49</v>
      </c>
      <c r="H17" s="20" t="s">
        <v>110</v>
      </c>
      <c r="I17" s="100">
        <v>8655.764</v>
      </c>
      <c r="J17" s="52"/>
      <c r="K17" s="45"/>
      <c r="L17" s="72"/>
      <c r="M17" s="45"/>
      <c r="N17" s="69"/>
      <c r="O17" s="123">
        <f>P17+5781.94</f>
        <v>8655.76</v>
      </c>
      <c r="P17" s="112">
        <v>2873.82</v>
      </c>
      <c r="Q17" s="65" t="s">
        <v>129</v>
      </c>
      <c r="R17" s="45"/>
      <c r="S17" s="69"/>
      <c r="T17" s="85"/>
      <c r="U17" s="45"/>
      <c r="V17" s="66"/>
      <c r="W17" s="45"/>
      <c r="X17" s="69"/>
      <c r="Y17" s="78"/>
    </row>
    <row r="18" spans="1:25" ht="87" customHeight="1">
      <c r="A18" s="58" t="s">
        <v>75</v>
      </c>
      <c r="B18" s="42" t="s">
        <v>128</v>
      </c>
      <c r="C18" s="43" t="s">
        <v>45</v>
      </c>
      <c r="D18" s="22">
        <v>2014</v>
      </c>
      <c r="E18" s="22">
        <v>2014</v>
      </c>
      <c r="F18" s="41" t="s">
        <v>119</v>
      </c>
      <c r="G18" s="20" t="s">
        <v>49</v>
      </c>
      <c r="H18" s="20" t="s">
        <v>110</v>
      </c>
      <c r="I18" s="100">
        <v>9580.933</v>
      </c>
      <c r="J18" s="52"/>
      <c r="K18" s="45"/>
      <c r="L18" s="45"/>
      <c r="M18" s="45"/>
      <c r="N18" s="69"/>
      <c r="O18" s="85"/>
      <c r="P18" s="45"/>
      <c r="Q18" s="66"/>
      <c r="R18" s="45"/>
      <c r="S18" s="69"/>
      <c r="T18" s="123">
        <f>U18+6627.83</f>
        <v>9531.22</v>
      </c>
      <c r="U18" s="112">
        <v>2903.39</v>
      </c>
      <c r="V18" s="48" t="s">
        <v>130</v>
      </c>
      <c r="W18" s="45"/>
      <c r="X18" s="69"/>
      <c r="Y18" s="78"/>
    </row>
    <row r="19" spans="1:25" ht="12.75" customHeight="1">
      <c r="A19" s="58" t="s">
        <v>27</v>
      </c>
      <c r="B19" s="53" t="s">
        <v>24</v>
      </c>
      <c r="C19" s="43"/>
      <c r="D19" s="20"/>
      <c r="E19" s="20"/>
      <c r="F19" s="20"/>
      <c r="G19" s="20"/>
      <c r="H19" s="20"/>
      <c r="I19" s="101"/>
      <c r="J19" s="52"/>
      <c r="K19" s="45"/>
      <c r="L19" s="45"/>
      <c r="M19" s="45"/>
      <c r="N19" s="69"/>
      <c r="O19" s="85"/>
      <c r="P19" s="45"/>
      <c r="Q19" s="45"/>
      <c r="R19" s="45"/>
      <c r="S19" s="69"/>
      <c r="T19" s="85"/>
      <c r="U19" s="45"/>
      <c r="V19" s="45"/>
      <c r="W19" s="45"/>
      <c r="X19" s="69"/>
      <c r="Y19" s="77"/>
    </row>
    <row r="20" spans="1:25" ht="12.75">
      <c r="A20" s="58"/>
      <c r="B20" s="53" t="s">
        <v>15</v>
      </c>
      <c r="C20" s="43"/>
      <c r="D20" s="20"/>
      <c r="E20" s="20"/>
      <c r="F20" s="20"/>
      <c r="G20" s="20"/>
      <c r="H20" s="20"/>
      <c r="I20" s="101"/>
      <c r="J20" s="52"/>
      <c r="K20" s="45"/>
      <c r="L20" s="45"/>
      <c r="M20" s="45"/>
      <c r="N20" s="69"/>
      <c r="O20" s="85"/>
      <c r="P20" s="45"/>
      <c r="Q20" s="45"/>
      <c r="R20" s="45"/>
      <c r="S20" s="69"/>
      <c r="T20" s="85"/>
      <c r="U20" s="45"/>
      <c r="V20" s="45"/>
      <c r="W20" s="45"/>
      <c r="X20" s="69"/>
      <c r="Y20" s="77"/>
    </row>
    <row r="21" spans="1:25" ht="27" customHeight="1">
      <c r="A21" s="58" t="s">
        <v>28</v>
      </c>
      <c r="B21" s="53" t="s">
        <v>20</v>
      </c>
      <c r="C21" s="43"/>
      <c r="D21" s="20"/>
      <c r="E21" s="20"/>
      <c r="F21" s="20"/>
      <c r="G21" s="20"/>
      <c r="H21" s="20"/>
      <c r="I21" s="101"/>
      <c r="J21" s="52"/>
      <c r="K21" s="45"/>
      <c r="L21" s="45"/>
      <c r="M21" s="45"/>
      <c r="N21" s="69"/>
      <c r="O21" s="85"/>
      <c r="P21" s="45"/>
      <c r="Q21" s="45"/>
      <c r="R21" s="45"/>
      <c r="S21" s="69"/>
      <c r="T21" s="85"/>
      <c r="U21" s="45"/>
      <c r="V21" s="45"/>
      <c r="W21" s="45"/>
      <c r="X21" s="69"/>
      <c r="Y21" s="77"/>
    </row>
    <row r="22" spans="1:25" ht="12.75">
      <c r="A22" s="58"/>
      <c r="B22" s="53" t="s">
        <v>15</v>
      </c>
      <c r="C22" s="43"/>
      <c r="D22" s="20"/>
      <c r="E22" s="20"/>
      <c r="F22" s="20"/>
      <c r="G22" s="20"/>
      <c r="H22" s="20"/>
      <c r="I22" s="101"/>
      <c r="J22" s="52"/>
      <c r="K22" s="45"/>
      <c r="L22" s="45"/>
      <c r="M22" s="45"/>
      <c r="N22" s="69"/>
      <c r="O22" s="85"/>
      <c r="P22" s="45"/>
      <c r="Q22" s="45"/>
      <c r="R22" s="45"/>
      <c r="S22" s="69"/>
      <c r="T22" s="85"/>
      <c r="U22" s="45"/>
      <c r="V22" s="45"/>
      <c r="W22" s="45"/>
      <c r="X22" s="69"/>
      <c r="Y22" s="77"/>
    </row>
    <row r="23" spans="1:25" s="21" customFormat="1" ht="81" customHeight="1">
      <c r="A23" s="57" t="s">
        <v>12</v>
      </c>
      <c r="B23" s="47" t="s">
        <v>16</v>
      </c>
      <c r="C23" s="15"/>
      <c r="D23" s="22"/>
      <c r="E23" s="22"/>
      <c r="F23" s="22" t="s">
        <v>117</v>
      </c>
      <c r="G23" s="22" t="s">
        <v>121</v>
      </c>
      <c r="H23" s="22" t="s">
        <v>122</v>
      </c>
      <c r="I23" s="100">
        <f>I25+I27</f>
        <v>16840.436</v>
      </c>
      <c r="J23" s="93">
        <f>K23+L23</f>
        <v>11079</v>
      </c>
      <c r="K23" s="112">
        <f>K25</f>
        <v>2749</v>
      </c>
      <c r="L23" s="112">
        <v>8330</v>
      </c>
      <c r="M23" s="64"/>
      <c r="N23" s="83"/>
      <c r="O23" s="124">
        <f>Q23</f>
        <v>2971.24</v>
      </c>
      <c r="P23" s="64"/>
      <c r="Q23" s="114">
        <v>2971.24</v>
      </c>
      <c r="R23" s="64"/>
      <c r="S23" s="83"/>
      <c r="T23" s="119">
        <f>V23</f>
        <v>2790.197</v>
      </c>
      <c r="U23" s="64"/>
      <c r="V23" s="114">
        <f>V27</f>
        <v>2790.197</v>
      </c>
      <c r="W23" s="64"/>
      <c r="X23" s="83"/>
      <c r="Y23" s="76"/>
    </row>
    <row r="24" spans="1:25" ht="12.75">
      <c r="A24" s="58" t="s">
        <v>21</v>
      </c>
      <c r="B24" s="53" t="s">
        <v>17</v>
      </c>
      <c r="C24" s="43"/>
      <c r="D24" s="20"/>
      <c r="E24" s="20"/>
      <c r="F24" s="20"/>
      <c r="G24" s="20"/>
      <c r="H24" s="20"/>
      <c r="I24" s="101"/>
      <c r="J24" s="52"/>
      <c r="K24" s="95"/>
      <c r="L24" s="45"/>
      <c r="M24" s="45"/>
      <c r="N24" s="87"/>
      <c r="O24" s="86"/>
      <c r="P24" s="45"/>
      <c r="Q24" s="45"/>
      <c r="R24" s="45"/>
      <c r="S24" s="87"/>
      <c r="T24" s="86"/>
      <c r="U24" s="45"/>
      <c r="V24" s="45"/>
      <c r="W24" s="45"/>
      <c r="X24" s="87"/>
      <c r="Y24" s="77"/>
    </row>
    <row r="25" spans="1:25" ht="135.75" customHeight="1">
      <c r="A25" s="58" t="s">
        <v>78</v>
      </c>
      <c r="B25" s="42" t="s">
        <v>116</v>
      </c>
      <c r="C25" s="43" t="s">
        <v>45</v>
      </c>
      <c r="D25" s="22">
        <v>2012</v>
      </c>
      <c r="E25" s="22">
        <v>2012</v>
      </c>
      <c r="F25" s="41" t="s">
        <v>115</v>
      </c>
      <c r="G25" s="41" t="s">
        <v>115</v>
      </c>
      <c r="H25" s="41" t="s">
        <v>112</v>
      </c>
      <c r="I25" s="100">
        <v>7350.314</v>
      </c>
      <c r="J25" s="52"/>
      <c r="K25" s="112">
        <v>2749</v>
      </c>
      <c r="L25" s="65" t="s">
        <v>123</v>
      </c>
      <c r="M25" s="45"/>
      <c r="N25" s="87"/>
      <c r="O25" s="86"/>
      <c r="P25" s="45"/>
      <c r="Q25" s="46"/>
      <c r="R25" s="45"/>
      <c r="S25" s="87"/>
      <c r="T25" s="86"/>
      <c r="U25" s="45"/>
      <c r="V25" s="45"/>
      <c r="W25" s="45"/>
      <c r="X25" s="87"/>
      <c r="Y25" s="78"/>
    </row>
    <row r="26" spans="1:25" ht="25.5">
      <c r="A26" s="58" t="s">
        <v>23</v>
      </c>
      <c r="B26" s="53" t="s">
        <v>18</v>
      </c>
      <c r="C26" s="43"/>
      <c r="D26" s="20"/>
      <c r="E26" s="20"/>
      <c r="F26" s="20"/>
      <c r="G26" s="20"/>
      <c r="H26" s="20"/>
      <c r="I26" s="101"/>
      <c r="J26" s="52"/>
      <c r="K26" s="113"/>
      <c r="L26" s="114">
        <f>L27</f>
        <v>3728.69</v>
      </c>
      <c r="M26" s="45"/>
      <c r="N26" s="87"/>
      <c r="O26" s="86"/>
      <c r="P26" s="45"/>
      <c r="Q26" s="114">
        <f>Q27</f>
        <v>2971.235</v>
      </c>
      <c r="R26" s="45"/>
      <c r="S26" s="87"/>
      <c r="T26" s="86"/>
      <c r="U26" s="45"/>
      <c r="V26" s="112">
        <f>V27</f>
        <v>2790.197</v>
      </c>
      <c r="W26" s="45"/>
      <c r="X26" s="87"/>
      <c r="Y26" s="77"/>
    </row>
    <row r="27" spans="1:25" ht="181.5" customHeight="1">
      <c r="A27" s="58" t="s">
        <v>114</v>
      </c>
      <c r="B27" s="53" t="s">
        <v>113</v>
      </c>
      <c r="C27" s="43" t="s">
        <v>45</v>
      </c>
      <c r="D27" s="22">
        <v>2012</v>
      </c>
      <c r="E27" s="22">
        <v>2015</v>
      </c>
      <c r="F27" s="44" t="s">
        <v>120</v>
      </c>
      <c r="G27" s="11" t="s">
        <v>49</v>
      </c>
      <c r="H27" s="11" t="s">
        <v>49</v>
      </c>
      <c r="I27" s="100">
        <f>L27+Q27+V27</f>
        <v>9490.122</v>
      </c>
      <c r="J27" s="52"/>
      <c r="K27" s="113"/>
      <c r="L27" s="114">
        <v>3728.69</v>
      </c>
      <c r="M27" s="45"/>
      <c r="N27" s="87"/>
      <c r="O27" s="86"/>
      <c r="P27" s="45"/>
      <c r="Q27" s="114">
        <v>2971.235</v>
      </c>
      <c r="R27" s="45"/>
      <c r="S27" s="87"/>
      <c r="T27" s="86"/>
      <c r="U27" s="45"/>
      <c r="V27" s="112">
        <v>2790.197</v>
      </c>
      <c r="W27" s="45"/>
      <c r="X27" s="87"/>
      <c r="Y27" s="79" t="s">
        <v>124</v>
      </c>
    </row>
    <row r="28" spans="1:25" ht="24.75" customHeight="1">
      <c r="A28" s="58" t="s">
        <v>22</v>
      </c>
      <c r="B28" s="53" t="s">
        <v>20</v>
      </c>
      <c r="C28" s="43"/>
      <c r="D28" s="20"/>
      <c r="E28" s="20"/>
      <c r="F28" s="20"/>
      <c r="G28" s="20"/>
      <c r="H28" s="20"/>
      <c r="I28" s="74"/>
      <c r="J28" s="52"/>
      <c r="K28" s="45"/>
      <c r="L28" s="45"/>
      <c r="M28" s="45"/>
      <c r="N28" s="87"/>
      <c r="O28" s="86"/>
      <c r="P28" s="45"/>
      <c r="Q28" s="45"/>
      <c r="R28" s="45"/>
      <c r="S28" s="87"/>
      <c r="T28" s="86"/>
      <c r="U28" s="45"/>
      <c r="V28" s="45"/>
      <c r="W28" s="45"/>
      <c r="X28" s="87"/>
      <c r="Y28" s="77"/>
    </row>
    <row r="29" spans="1:25" s="21" customFormat="1" ht="25.5" customHeight="1">
      <c r="A29" s="57" t="s">
        <v>29</v>
      </c>
      <c r="B29" s="47" t="s">
        <v>19</v>
      </c>
      <c r="C29" s="22"/>
      <c r="D29" s="22"/>
      <c r="E29" s="22"/>
      <c r="F29" s="22"/>
      <c r="G29" s="22"/>
      <c r="H29" s="22"/>
      <c r="I29" s="90"/>
      <c r="J29" s="51"/>
      <c r="K29" s="64"/>
      <c r="L29" s="64"/>
      <c r="M29" s="64"/>
      <c r="N29" s="83"/>
      <c r="O29" s="82"/>
      <c r="P29" s="64"/>
      <c r="Q29" s="64"/>
      <c r="R29" s="64"/>
      <c r="S29" s="83"/>
      <c r="T29" s="82"/>
      <c r="U29" s="64"/>
      <c r="V29" s="64"/>
      <c r="W29" s="64"/>
      <c r="X29" s="83"/>
      <c r="Y29" s="76"/>
    </row>
    <row r="30" spans="1:25" ht="13.5" thickBot="1">
      <c r="A30" s="59"/>
      <c r="B30" s="54" t="s">
        <v>15</v>
      </c>
      <c r="C30" s="29"/>
      <c r="D30" s="29"/>
      <c r="E30" s="29"/>
      <c r="F30" s="29"/>
      <c r="G30" s="29"/>
      <c r="H30" s="29"/>
      <c r="I30" s="91"/>
      <c r="J30" s="54"/>
      <c r="K30" s="67"/>
      <c r="L30" s="67"/>
      <c r="M30" s="67"/>
      <c r="N30" s="89"/>
      <c r="O30" s="88"/>
      <c r="P30" s="67"/>
      <c r="Q30" s="67"/>
      <c r="R30" s="67"/>
      <c r="S30" s="89"/>
      <c r="T30" s="88"/>
      <c r="U30" s="67"/>
      <c r="V30" s="67"/>
      <c r="W30" s="67"/>
      <c r="X30" s="89"/>
      <c r="Y30" s="80"/>
    </row>
    <row r="31" spans="1:25" ht="12.75">
      <c r="A31" s="9"/>
      <c r="B31" s="1"/>
      <c r="C31" s="1"/>
      <c r="D31" s="1"/>
      <c r="E31" s="1"/>
      <c r="F31" s="1"/>
      <c r="G31" s="1"/>
      <c r="H31" s="1"/>
      <c r="I31" s="1"/>
      <c r="J31" s="1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70"/>
    </row>
    <row r="32" spans="1:24" ht="25.5">
      <c r="A32" s="31" t="s">
        <v>36</v>
      </c>
      <c r="B32" s="3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31" t="s">
        <v>37</v>
      </c>
      <c r="B33" s="128" t="s">
        <v>40</v>
      </c>
      <c r="C33" s="128"/>
      <c r="D33" s="128"/>
      <c r="E33" s="128"/>
      <c r="F33" s="128"/>
      <c r="G33" s="128"/>
      <c r="H33" s="128"/>
      <c r="I33" s="128"/>
      <c r="J33" s="1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4" ht="12.75">
      <c r="A35" s="125" t="s">
        <v>97</v>
      </c>
      <c r="B35" s="125"/>
      <c r="C35" s="34"/>
      <c r="D35" s="34" t="s">
        <v>98</v>
      </c>
    </row>
    <row r="36" spans="1:3" ht="12.75">
      <c r="A36" s="125" t="s">
        <v>73</v>
      </c>
      <c r="B36" s="125"/>
      <c r="C36" s="34"/>
    </row>
    <row r="37" spans="1:3" ht="12.75">
      <c r="A37" s="33"/>
      <c r="B37" s="34"/>
      <c r="C37" s="34"/>
    </row>
    <row r="38" spans="1:3" ht="12.75">
      <c r="A38" s="35"/>
      <c r="B38" s="34"/>
      <c r="C38" s="34"/>
    </row>
    <row r="39" spans="1:3" ht="12.75">
      <c r="A39" s="33"/>
      <c r="B39" s="34"/>
      <c r="C39" s="34"/>
    </row>
  </sheetData>
  <sheetProtection/>
  <mergeCells count="30">
    <mergeCell ref="T8:T10"/>
    <mergeCell ref="B1:C1"/>
    <mergeCell ref="A35:B35"/>
    <mergeCell ref="A8:A10"/>
    <mergeCell ref="K8:N8"/>
    <mergeCell ref="I8:I10"/>
    <mergeCell ref="B33:J33"/>
    <mergeCell ref="J8:J10"/>
    <mergeCell ref="B8:B10"/>
    <mergeCell ref="D8:E9"/>
    <mergeCell ref="A36:B36"/>
    <mergeCell ref="Y8:Y10"/>
    <mergeCell ref="A6:Y6"/>
    <mergeCell ref="F8:H8"/>
    <mergeCell ref="F9:F10"/>
    <mergeCell ref="G9:G10"/>
    <mergeCell ref="H9:H10"/>
    <mergeCell ref="K9:L9"/>
    <mergeCell ref="M9:M10"/>
    <mergeCell ref="N9:N10"/>
    <mergeCell ref="C8:C10"/>
    <mergeCell ref="P8:S8"/>
    <mergeCell ref="P9:Q9"/>
    <mergeCell ref="R9:R10"/>
    <mergeCell ref="S9:S10"/>
    <mergeCell ref="O8:O10"/>
    <mergeCell ref="U8:X8"/>
    <mergeCell ref="U9:V9"/>
    <mergeCell ref="W9:W10"/>
    <mergeCell ref="X9:X10"/>
  </mergeCells>
  <printOptions/>
  <pageMargins left="0.03937007874015748" right="0.15748031496062992" top="0.2755905511811024" bottom="0.12" header="0.15748031496062992" footer="0.16"/>
  <pageSetup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skosarev</dc:creator>
  <cp:keywords/>
  <dc:description/>
  <cp:lastModifiedBy>Vlad_M</cp:lastModifiedBy>
  <cp:lastPrinted>2012-03-16T10:39:16Z</cp:lastPrinted>
  <dcterms:created xsi:type="dcterms:W3CDTF">2008-06-06T06:15:57Z</dcterms:created>
  <dcterms:modified xsi:type="dcterms:W3CDTF">2012-03-19T11:03:46Z</dcterms:modified>
  <cp:category/>
  <cp:version/>
  <cp:contentType/>
  <cp:contentStatus/>
</cp:coreProperties>
</file>